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36" windowWidth="11916" windowHeight="5688"/>
  </bookViews>
  <sheets>
    <sheet name="How to guide" sheetId="30" r:id="rId1"/>
    <sheet name="Compliance Self Assessment" sheetId="27" r:id="rId2"/>
    <sheet name="Data" sheetId="28" state="hidden" r:id="rId3"/>
    <sheet name="Result Chart" sheetId="29" r:id="rId4"/>
    <sheet name="Compliance Plan" sheetId="31" r:id="rId5"/>
  </sheets>
  <definedNames>
    <definedName name="_xlnm._FilterDatabase" localSheetId="1" hidden="1">'Compliance Self Assessment'!$A$12:$H$55</definedName>
    <definedName name="_xlnm.Print_Area" localSheetId="4">'Compliance Plan'!$A$1:$J$41</definedName>
    <definedName name="_xlnm.Print_Area" localSheetId="1">'Compliance Self Assessment'!$C$1:$J$56</definedName>
    <definedName name="_xlnm.Print_Area" localSheetId="0">'How to guide'!$A$1:$S$44</definedName>
    <definedName name="_xlnm.Print_Area" localSheetId="3">'Result Chart'!$B$1:$S$35</definedName>
  </definedNames>
  <calcPr calcId="145621"/>
</workbook>
</file>

<file path=xl/calcChain.xml><?xml version="1.0" encoding="utf-8"?>
<calcChain xmlns="http://schemas.openxmlformats.org/spreadsheetml/2006/main">
  <c r="J7" i="31" l="1"/>
  <c r="J15" i="31"/>
  <c r="J16" i="31"/>
  <c r="J17" i="31"/>
  <c r="J18" i="31"/>
  <c r="J20" i="31"/>
  <c r="J21" i="31"/>
  <c r="J22" i="31"/>
  <c r="J23" i="31"/>
  <c r="J25" i="31"/>
  <c r="J26" i="31"/>
  <c r="J27" i="31"/>
  <c r="J28" i="31"/>
  <c r="J29" i="31"/>
  <c r="J30" i="31"/>
  <c r="J31" i="31"/>
  <c r="J32" i="31"/>
  <c r="J33" i="31"/>
  <c r="J34" i="31"/>
  <c r="J35" i="31"/>
  <c r="J36" i="31"/>
  <c r="J38" i="31"/>
  <c r="J39" i="31"/>
  <c r="J40" i="31"/>
  <c r="H2" i="31"/>
  <c r="J24" i="31" s="1"/>
  <c r="J12" i="31" l="1"/>
  <c r="J8" i="31"/>
  <c r="J42" i="31"/>
  <c r="J14" i="31"/>
  <c r="J10" i="31"/>
  <c r="D42" i="31" l="1"/>
  <c r="C42" i="31"/>
  <c r="D10" i="31"/>
  <c r="D12" i="31"/>
  <c r="D14" i="31"/>
  <c r="D15" i="31"/>
  <c r="D16" i="31"/>
  <c r="D17" i="31"/>
  <c r="D18" i="31"/>
  <c r="D20" i="31"/>
  <c r="D21" i="31"/>
  <c r="D22" i="31"/>
  <c r="D23" i="31"/>
  <c r="D24" i="31"/>
  <c r="D25" i="31"/>
  <c r="D26" i="31"/>
  <c r="D27" i="31"/>
  <c r="D28" i="31"/>
  <c r="D29" i="31"/>
  <c r="D30" i="31"/>
  <c r="D31" i="31"/>
  <c r="D32" i="31"/>
  <c r="D33" i="31"/>
  <c r="D34" i="31"/>
  <c r="D35" i="31"/>
  <c r="D36" i="31"/>
  <c r="D38" i="31"/>
  <c r="D39" i="31"/>
  <c r="D40" i="31"/>
  <c r="D8" i="31"/>
  <c r="B42"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B33" i="31"/>
  <c r="B34" i="31"/>
  <c r="B35" i="31"/>
  <c r="B36" i="31"/>
  <c r="B37" i="31"/>
  <c r="B38" i="31"/>
  <c r="B39" i="31"/>
  <c r="B40" i="31"/>
  <c r="B41"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C7" i="31"/>
  <c r="B7" i="31"/>
  <c r="A6" i="28" l="1"/>
  <c r="B6" i="28"/>
  <c r="A7" i="28"/>
  <c r="B7" i="28"/>
  <c r="A8" i="28"/>
  <c r="B8" i="28"/>
  <c r="A9" i="28"/>
  <c r="B9" i="28"/>
  <c r="A10" i="28"/>
  <c r="B10" i="28"/>
  <c r="A11" i="28"/>
  <c r="B11" i="28"/>
  <c r="A12" i="28"/>
  <c r="B12" i="28"/>
  <c r="E2" i="28"/>
  <c r="E6" i="28" s="1"/>
  <c r="I2" i="28"/>
  <c r="E10" i="28" s="1"/>
  <c r="H2" i="28"/>
  <c r="E9" i="28" s="1"/>
  <c r="J2" i="28"/>
  <c r="E11" i="28" s="1"/>
  <c r="K2" i="28"/>
  <c r="E12" i="28" s="1"/>
  <c r="G2" i="28"/>
  <c r="E8" i="28" s="1"/>
  <c r="F2" i="28"/>
  <c r="E7" i="28" s="1"/>
  <c r="K1" i="28"/>
  <c r="J1" i="28"/>
  <c r="I1" i="28"/>
  <c r="H1" i="28"/>
  <c r="G1" i="28"/>
  <c r="F1" i="28"/>
  <c r="E1" i="28"/>
  <c r="O6" i="29"/>
  <c r="O5" i="29"/>
  <c r="F6" i="29"/>
  <c r="F5" i="29"/>
  <c r="D11" i="28" l="1"/>
  <c r="D9" i="28"/>
  <c r="D7" i="28"/>
  <c r="D12" i="28"/>
  <c r="D10" i="28"/>
  <c r="D8" i="28"/>
  <c r="D6" i="28"/>
  <c r="B5" i="29"/>
  <c r="K6" i="29"/>
  <c r="K5" i="29"/>
  <c r="B6" i="29"/>
  <c r="E20" i="29"/>
  <c r="E21" i="29"/>
  <c r="E22" i="29"/>
</calcChain>
</file>

<file path=xl/sharedStrings.xml><?xml version="1.0" encoding="utf-8"?>
<sst xmlns="http://schemas.openxmlformats.org/spreadsheetml/2006/main" count="153" uniqueCount="91">
  <si>
    <t>Clause</t>
  </si>
  <si>
    <t>A</t>
  </si>
  <si>
    <t>Doc</t>
  </si>
  <si>
    <t>B</t>
  </si>
  <si>
    <t>Clause title</t>
  </si>
  <si>
    <t>Supplier Name</t>
  </si>
  <si>
    <t>Date</t>
  </si>
  <si>
    <t>Completed By</t>
  </si>
  <si>
    <t>R</t>
  </si>
  <si>
    <t>G</t>
  </si>
  <si>
    <t>Label</t>
  </si>
  <si>
    <t>Values</t>
  </si>
  <si>
    <t>1. Self Assessment Tool</t>
  </si>
  <si>
    <t>Process Outline</t>
  </si>
  <si>
    <t xml:space="preserve">2. Completing the Self Assessment </t>
  </si>
  <si>
    <t>3. Self Assessment Key</t>
  </si>
  <si>
    <t>Compliant to Requirement</t>
  </si>
  <si>
    <t>Compliance Status</t>
  </si>
  <si>
    <t>Self Assessment Compliance Status Key</t>
  </si>
  <si>
    <t>Self Assessment Tool Results Summary</t>
  </si>
  <si>
    <t>Proportional View of Reds, Ambers and Greens</t>
  </si>
  <si>
    <t>RADAR Chart View of Compliance</t>
  </si>
  <si>
    <t>Version</t>
  </si>
  <si>
    <t>Marine SABRe3 Compliance Self Assessment</t>
  </si>
  <si>
    <t>CONTEXT OF THE ORGANISATION</t>
  </si>
  <si>
    <t>Determining the Scope of the Quality Manangement System</t>
  </si>
  <si>
    <t>Organisational Roles, Responsibilities and Authorities</t>
  </si>
  <si>
    <t>LEADERSHIP</t>
  </si>
  <si>
    <t>PLANNING</t>
  </si>
  <si>
    <t>Actions to Address Risks and Opportunities</t>
  </si>
  <si>
    <t>SUPPORT</t>
  </si>
  <si>
    <t>7.1.3</t>
  </si>
  <si>
    <t>Infrastructure</t>
  </si>
  <si>
    <t>7.1.5</t>
  </si>
  <si>
    <t>Monitoring and Measuring Resources</t>
  </si>
  <si>
    <t>Competence</t>
  </si>
  <si>
    <t>Documented Information</t>
  </si>
  <si>
    <t>7.5.3</t>
  </si>
  <si>
    <t>Control of Documented Information</t>
  </si>
  <si>
    <t>OPERATION</t>
  </si>
  <si>
    <t>Operational Planning and Control</t>
  </si>
  <si>
    <t>8.1.1</t>
  </si>
  <si>
    <t>Product Safety</t>
  </si>
  <si>
    <t>8.1.2</t>
  </si>
  <si>
    <t>Prevention of Counterfeit Parts</t>
  </si>
  <si>
    <t>8.2.3</t>
  </si>
  <si>
    <t>Review of Requirements Related to Product</t>
  </si>
  <si>
    <t>Design and Development of Products and Services (Applicable where authorised to design on behalf or R-R)</t>
  </si>
  <si>
    <t>8.4.1</t>
  </si>
  <si>
    <t>8.4.2.1</t>
  </si>
  <si>
    <t>Work Transfers</t>
  </si>
  <si>
    <t>8.4.2.2</t>
  </si>
  <si>
    <t>Verification of Externally Provided Processes, Products and Servives</t>
  </si>
  <si>
    <t>Control of Externally Provided Processes, Products and Services</t>
  </si>
  <si>
    <t>8.5.1</t>
  </si>
  <si>
    <t>Control of Production and Service Provision</t>
  </si>
  <si>
    <t>8.5.1.1</t>
  </si>
  <si>
    <t>8.5.1.2</t>
  </si>
  <si>
    <t>Production Process Verification</t>
  </si>
  <si>
    <t>8.5.2</t>
  </si>
  <si>
    <t>Identification and Traceability</t>
  </si>
  <si>
    <t>8.5.4</t>
  </si>
  <si>
    <t>Preservation</t>
  </si>
  <si>
    <t>Release of Products and Services</t>
  </si>
  <si>
    <t>Control of Nonconforming Outputs</t>
  </si>
  <si>
    <t>8.7.3</t>
  </si>
  <si>
    <t>Deviation Permits and Concessions</t>
  </si>
  <si>
    <t>8.7.4</t>
  </si>
  <si>
    <t>Control of Reworked (in Production) Product</t>
  </si>
  <si>
    <t>PERFORMANCE EVALUATION</t>
  </si>
  <si>
    <t>Monitoring, Measuring, Analysis and Evaluation</t>
  </si>
  <si>
    <t>9.1.2</t>
  </si>
  <si>
    <t>Customer Satisfaction</t>
  </si>
  <si>
    <t>Internal Audit</t>
  </si>
  <si>
    <t>IMPROVEMENT</t>
  </si>
  <si>
    <t>Nonconformity and Corrective Action</t>
  </si>
  <si>
    <t>Section 1 - Quality Management System Requirements</t>
  </si>
  <si>
    <t>Control of Equipment, Tools and Software Programs</t>
  </si>
  <si>
    <t>Section</t>
  </si>
  <si>
    <t>Green Clauses from Self Assessment</t>
  </si>
  <si>
    <t>Total Clauses</t>
  </si>
  <si>
    <t>Self Declared %</t>
  </si>
  <si>
    <t>Target %</t>
  </si>
  <si>
    <t>Owner</t>
  </si>
  <si>
    <t>Action</t>
  </si>
  <si>
    <t>Comletion Due Date</t>
  </si>
  <si>
    <t>Date Closed</t>
  </si>
  <si>
    <t>% Completion</t>
  </si>
  <si>
    <t>Status (Auto Field)</t>
  </si>
  <si>
    <t>SABRe3 Compliance Plan</t>
  </si>
  <si>
    <t>Comment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</si>
</sst>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Black]General;[Black]General;[Black]General;[Black]General"/>
    <numFmt numFmtId="166" formatCode="&quot;0&quot;0"/>
    <numFmt numFmtId="167" formatCode="#,##0_);[Red]\(#,##0\)"/>
    <numFmt numFmtId="168" formatCode="#,##0.0_);[Red]\(#,##0.0\)"/>
    <numFmt numFmtId="169" formatCode="#,##0.00_);[Red]\(#,##0.00\)"/>
  </numFmts>
  <fonts count="72" x14ac:knownFonts="1">
    <font>
      <sz val="11"/>
      <color theme="1"/>
      <name val="Calibri"/>
      <family val="2"/>
      <scheme val="minor"/>
    </font>
    <font>
      <sz val="11"/>
      <color indexed="8"/>
      <name val="Calibri"/>
      <family val="2"/>
    </font>
    <font>
      <sz val="10"/>
      <color indexed="8"/>
      <name val="Arial"/>
      <family val="2"/>
    </font>
    <font>
      <sz val="10"/>
      <name val="Arial"/>
      <family val="2"/>
    </font>
    <font>
      <sz val="14"/>
      <color indexed="8"/>
      <name val="Calibri"/>
      <family val="2"/>
    </font>
    <font>
      <sz val="14"/>
      <name val="Calibri"/>
      <family val="2"/>
    </font>
    <font>
      <sz val="14"/>
      <name val="Arial"/>
      <family val="2"/>
    </font>
    <font>
      <sz val="12"/>
      <name val="Arial"/>
      <family val="2"/>
    </font>
    <font>
      <sz val="12"/>
      <color indexed="8"/>
      <name val="Calibri"/>
      <family val="2"/>
    </font>
    <font>
      <b/>
      <sz val="12"/>
      <color indexed="8"/>
      <name val="Calibri"/>
      <family val="2"/>
    </font>
    <font>
      <b/>
      <sz val="14"/>
      <name val="Calibri"/>
      <family val="2"/>
    </font>
    <font>
      <i/>
      <sz val="14"/>
      <name val="Calibri"/>
      <family val="2"/>
    </font>
    <font>
      <sz val="11"/>
      <name val="Calibri"/>
      <family val="2"/>
    </font>
    <font>
      <sz val="20"/>
      <name val="Calibri"/>
      <family val="2"/>
    </font>
    <font>
      <sz val="22"/>
      <color indexed="8"/>
      <name val="Calibri"/>
      <family val="2"/>
    </font>
    <font>
      <sz val="11"/>
      <color indexed="3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hadow/>
      <sz val="12"/>
      <color indexed="9"/>
      <name val="Arial"/>
      <family val="2"/>
    </font>
    <font>
      <u/>
      <sz val="9"/>
      <color indexed="12"/>
      <name val="Arial"/>
      <family val="2"/>
    </font>
    <font>
      <b/>
      <sz val="8"/>
      <color indexed="18"/>
      <name val="Arial"/>
      <family val="2"/>
    </font>
    <font>
      <b/>
      <i/>
      <sz val="11"/>
      <color indexed="18"/>
      <name val="Arial"/>
      <family val="2"/>
    </font>
    <font>
      <b/>
      <sz val="9"/>
      <color indexed="18"/>
      <name val="Verdana"/>
      <family val="2"/>
    </font>
    <font>
      <sz val="12"/>
      <color indexed="9"/>
      <name val="MS Sans Serif"/>
      <family val="2"/>
    </font>
    <font>
      <sz val="11"/>
      <color indexed="9"/>
      <name val="Arial"/>
      <family val="2"/>
    </font>
    <font>
      <sz val="12"/>
      <color indexed="8"/>
      <name val="Arial"/>
      <family val="2"/>
    </font>
    <font>
      <sz val="11"/>
      <name val="Arial"/>
      <family val="2"/>
    </font>
    <font>
      <b/>
      <sz val="11"/>
      <color indexed="9"/>
      <name val="Arial"/>
      <family val="2"/>
    </font>
    <font>
      <b/>
      <sz val="11"/>
      <color indexed="18"/>
      <name val="Arial Narrow"/>
      <family val="2"/>
    </font>
    <font>
      <b/>
      <sz val="8"/>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8"/>
      <color indexed="56"/>
      <name val="Arial"/>
      <family val="2"/>
    </font>
    <font>
      <i/>
      <sz val="11"/>
      <color indexed="56"/>
      <name val="Arial"/>
      <family val="2"/>
    </font>
    <font>
      <b/>
      <sz val="11"/>
      <color indexed="56"/>
      <name val="Arial"/>
      <family val="2"/>
    </font>
    <font>
      <b/>
      <i/>
      <sz val="11"/>
      <color indexed="56"/>
      <name val="Arial"/>
      <family val="2"/>
    </font>
    <font>
      <b/>
      <sz val="18"/>
      <color indexed="18"/>
      <name val="Verdana"/>
      <family val="2"/>
    </font>
    <font>
      <sz val="8"/>
      <color indexed="10"/>
      <name val="Arial"/>
      <family val="2"/>
    </font>
    <font>
      <b/>
      <sz val="28"/>
      <color indexed="8"/>
      <name val="Calibri"/>
      <family val="2"/>
    </font>
    <font>
      <b/>
      <sz val="16"/>
      <color indexed="8"/>
      <name val="Calibri"/>
      <family val="2"/>
    </font>
    <font>
      <b/>
      <sz val="18"/>
      <name val="Calibri"/>
      <family val="2"/>
    </font>
    <font>
      <b/>
      <sz val="18"/>
      <color indexed="8"/>
      <name val="Calibri"/>
      <family val="2"/>
    </font>
    <font>
      <b/>
      <sz val="16"/>
      <name val="Calibri"/>
      <family val="2"/>
    </font>
    <font>
      <b/>
      <sz val="24"/>
      <name val="Calibri"/>
      <family val="2"/>
    </font>
    <font>
      <b/>
      <u/>
      <sz val="18"/>
      <name val="Calibri"/>
      <family val="2"/>
    </font>
    <font>
      <b/>
      <u/>
      <sz val="16"/>
      <name val="Arial"/>
      <family val="2"/>
    </font>
    <font>
      <u/>
      <sz val="11"/>
      <color theme="10"/>
      <name val="Calibri"/>
      <family val="2"/>
    </font>
    <font>
      <b/>
      <sz val="18"/>
      <color theme="1"/>
      <name val="Calibri"/>
      <family val="2"/>
      <scheme val="minor"/>
    </font>
    <font>
      <b/>
      <u/>
      <sz val="12"/>
      <color theme="1"/>
      <name val="Calibri"/>
      <family val="2"/>
      <scheme val="minor"/>
    </font>
    <font>
      <b/>
      <sz val="16"/>
      <color theme="1"/>
      <name val="Calibri"/>
      <family val="2"/>
      <scheme val="minor"/>
    </font>
    <font>
      <sz val="11"/>
      <color theme="1"/>
      <name val="Calibri"/>
      <family val="2"/>
      <scheme val="minor"/>
    </font>
    <font>
      <b/>
      <sz val="24"/>
      <color theme="1"/>
      <name val="Calibri"/>
      <family val="2"/>
      <scheme val="minor"/>
    </font>
    <font>
      <sz val="11"/>
      <name val="Calibri"/>
      <family val="2"/>
      <scheme val="minor"/>
    </font>
    <font>
      <sz val="18"/>
      <color theme="1"/>
      <name val="Calibri"/>
      <family val="2"/>
      <scheme val="minor"/>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51"/>
        <bgColor indexed="64"/>
      </patternFill>
    </fill>
    <fill>
      <patternFill patternType="solid">
        <fgColor indexed="21"/>
        <bgColor indexed="64"/>
      </patternFill>
    </fill>
    <fill>
      <patternFill patternType="solid">
        <fgColor indexed="50"/>
        <bgColor indexed="64"/>
      </patternFill>
    </fill>
    <fill>
      <patternFill patternType="solid">
        <fgColor indexed="57"/>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0"/>
        <bgColor indexed="62"/>
      </patternFill>
    </fill>
    <fill>
      <patternFill patternType="solid">
        <fgColor theme="0"/>
        <bgColor indexed="30"/>
      </patternFill>
    </fill>
    <fill>
      <patternFill patternType="solid">
        <fgColor theme="0" tint="-4.9989318521683403E-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8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165" fontId="32" fillId="0" borderId="0"/>
    <xf numFmtId="0" fontId="6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5" fillId="7" borderId="1" applyNumberFormat="0" applyAlignment="0" applyProtection="0"/>
    <xf numFmtId="166" fontId="7" fillId="0" borderId="0"/>
    <xf numFmtId="0" fontId="26" fillId="0" borderId="6" applyNumberFormat="0" applyFill="0" applyAlignment="0" applyProtection="0"/>
    <xf numFmtId="167" fontId="7" fillId="0" borderId="0"/>
    <xf numFmtId="168" fontId="7" fillId="0" borderId="0"/>
    <xf numFmtId="169" fontId="7" fillId="0" borderId="0"/>
    <xf numFmtId="0" fontId="27" fillId="22" borderId="0" applyNumberFormat="0" applyBorder="0" applyAlignment="0" applyProtection="0"/>
    <xf numFmtId="0" fontId="7" fillId="0" borderId="0"/>
    <xf numFmtId="0" fontId="3" fillId="23" borderId="7" applyNumberFormat="0" applyFont="0" applyAlignment="0" applyProtection="0"/>
    <xf numFmtId="0" fontId="28" fillId="20" borderId="8" applyNumberFormat="0" applyAlignment="0" applyProtection="0"/>
    <xf numFmtId="4" fontId="34" fillId="24" borderId="9" applyNumberFormat="0" applyProtection="0">
      <alignment vertical="center"/>
    </xf>
    <xf numFmtId="4" fontId="35" fillId="24" borderId="9" applyNumberFormat="0" applyProtection="0">
      <alignment vertical="center"/>
    </xf>
    <xf numFmtId="4" fontId="36" fillId="24" borderId="9" applyNumberFormat="0" applyProtection="0">
      <alignment vertical="center"/>
    </xf>
    <xf numFmtId="4" fontId="37" fillId="25" borderId="9" applyNumberFormat="0" applyProtection="0">
      <alignment horizontal="left" vertical="center" indent="1"/>
    </xf>
    <xf numFmtId="4" fontId="38" fillId="26" borderId="9" applyNumberFormat="0" applyProtection="0">
      <alignment vertical="center"/>
    </xf>
    <xf numFmtId="4" fontId="39" fillId="26" borderId="10" applyNumberFormat="0" applyProtection="0">
      <alignment horizontal="right" vertical="center"/>
    </xf>
    <xf numFmtId="4" fontId="39" fillId="27" borderId="10" applyNumberFormat="0" applyProtection="0">
      <alignment horizontal="right" vertical="center"/>
    </xf>
    <xf numFmtId="4" fontId="39" fillId="28" borderId="10" applyNumberFormat="0" applyProtection="0">
      <alignment horizontal="right" vertical="center"/>
    </xf>
    <xf numFmtId="4" fontId="40" fillId="29" borderId="9" applyNumberFormat="0" applyProtection="0">
      <alignment vertical="center"/>
    </xf>
    <xf numFmtId="4" fontId="39" fillId="30" borderId="10" applyNumberFormat="0" applyProtection="0">
      <alignment horizontal="right" vertical="center"/>
    </xf>
    <xf numFmtId="4" fontId="39" fillId="31" borderId="10" applyNumberFormat="0" applyProtection="0">
      <alignment horizontal="right" vertical="center"/>
    </xf>
    <xf numFmtId="4" fontId="39" fillId="29" borderId="10" applyNumberFormat="0" applyProtection="0">
      <alignment horizontal="right" vertical="center"/>
    </xf>
    <xf numFmtId="4" fontId="38" fillId="32" borderId="9" applyNumberFormat="0" applyProtection="0">
      <alignment vertical="center"/>
    </xf>
    <xf numFmtId="4" fontId="39" fillId="33" borderId="10" applyNumberFormat="0" applyProtection="0">
      <alignment horizontal="right" vertical="center"/>
    </xf>
    <xf numFmtId="4" fontId="39" fillId="34" borderId="10" applyNumberFormat="0" applyProtection="0">
      <alignment horizontal="right" vertical="center"/>
    </xf>
    <xf numFmtId="4" fontId="39" fillId="32" borderId="10" applyNumberFormat="0" applyProtection="0">
      <alignment horizontal="right" vertical="center"/>
    </xf>
    <xf numFmtId="4" fontId="41" fillId="26" borderId="9" applyNumberFormat="0" applyProtection="0">
      <alignment vertical="center"/>
    </xf>
    <xf numFmtId="4" fontId="42" fillId="35" borderId="9" applyNumberFormat="0" applyProtection="0">
      <alignment horizontal="left" vertical="center" indent="1"/>
    </xf>
    <xf numFmtId="4" fontId="42" fillId="36" borderId="9" applyNumberFormat="0" applyProtection="0">
      <alignment horizontal="left" vertical="center" indent="1"/>
    </xf>
    <xf numFmtId="4" fontId="43" fillId="25" borderId="9" applyNumberFormat="0" applyProtection="0">
      <alignment horizontal="left" vertical="center" indent="1"/>
    </xf>
    <xf numFmtId="4" fontId="44" fillId="37" borderId="9" applyNumberFormat="0" applyProtection="0">
      <alignment vertical="center"/>
    </xf>
    <xf numFmtId="4" fontId="45" fillId="38" borderId="9" applyNumberFormat="0" applyProtection="0">
      <alignment horizontal="left" vertical="center" indent="1"/>
    </xf>
    <xf numFmtId="4" fontId="46" fillId="36" borderId="9" applyNumberFormat="0" applyProtection="0">
      <alignment horizontal="left" vertical="center" indent="1"/>
    </xf>
    <xf numFmtId="4" fontId="47" fillId="25" borderId="9" applyNumberFormat="0" applyProtection="0">
      <alignment horizontal="left" vertical="center" indent="1"/>
    </xf>
    <xf numFmtId="4" fontId="48" fillId="38" borderId="9" applyNumberFormat="0" applyProtection="0">
      <alignment vertical="center"/>
    </xf>
    <xf numFmtId="4" fontId="49" fillId="38" borderId="9" applyNumberFormat="0" applyProtection="0">
      <alignment vertical="center"/>
    </xf>
    <xf numFmtId="4" fontId="42" fillId="36" borderId="9" applyNumberFormat="0" applyProtection="0">
      <alignment horizontal="left" vertical="center" indent="1"/>
    </xf>
    <xf numFmtId="4" fontId="50" fillId="38" borderId="9" applyNumberFormat="0" applyProtection="0">
      <alignment vertical="center"/>
    </xf>
    <xf numFmtId="4" fontId="51" fillId="38" borderId="9" applyNumberFormat="0" applyProtection="0">
      <alignment vertical="center"/>
    </xf>
    <xf numFmtId="4" fontId="36" fillId="36" borderId="9" applyNumberFormat="0" applyProtection="0">
      <alignment vertical="center"/>
    </xf>
    <xf numFmtId="4" fontId="52" fillId="38" borderId="9" applyNumberFormat="0" applyProtection="0">
      <alignment vertical="center"/>
    </xf>
    <xf numFmtId="4" fontId="53" fillId="38" borderId="9" applyNumberFormat="0" applyProtection="0">
      <alignment vertical="center"/>
    </xf>
    <xf numFmtId="4" fontId="42" fillId="39" borderId="9" applyNumberFormat="0" applyProtection="0">
      <alignment horizontal="left" vertical="center" indent="1"/>
    </xf>
    <xf numFmtId="4" fontId="54" fillId="37" borderId="9" applyNumberFormat="0" applyProtection="0">
      <alignment horizontal="left" indent="1"/>
    </xf>
    <xf numFmtId="4" fontId="55" fillId="38" borderId="9" applyNumberFormat="0" applyProtection="0">
      <alignment vertical="center"/>
    </xf>
    <xf numFmtId="0" fontId="2" fillId="0" borderId="0"/>
    <xf numFmtId="0" fontId="29" fillId="0" borderId="0" applyNumberFormat="0" applyFill="0" applyBorder="0" applyAlignment="0" applyProtection="0"/>
    <xf numFmtId="0" fontId="30" fillId="0" borderId="11" applyNumberFormat="0" applyFill="0" applyAlignment="0" applyProtection="0"/>
    <xf numFmtId="0" fontId="31" fillId="0" borderId="0" applyNumberFormat="0" applyFill="0" applyBorder="0" applyAlignment="0" applyProtection="0"/>
    <xf numFmtId="9" fontId="68" fillId="0" borderId="0" applyFont="0" applyFill="0" applyBorder="0" applyAlignment="0" applyProtection="0"/>
  </cellStyleXfs>
  <cellXfs count="164">
    <xf numFmtId="0" fontId="0" fillId="0" borderId="0" xfId="0"/>
    <xf numFmtId="0" fontId="3" fillId="0" borderId="0" xfId="35" applyFont="1" applyBorder="1" applyAlignment="1" applyProtection="1">
      <alignment horizontal="center"/>
    </xf>
    <xf numFmtId="0" fontId="1" fillId="0" borderId="0" xfId="0" applyFont="1"/>
    <xf numFmtId="0" fontId="2" fillId="0" borderId="13" xfId="0" applyFont="1" applyBorder="1" applyAlignment="1">
      <alignment horizontal="center" vertical="top"/>
    </xf>
    <xf numFmtId="0" fontId="6" fillId="0" borderId="14" xfId="35" applyFont="1" applyBorder="1" applyAlignment="1" applyProtection="1">
      <alignment horizontal="center"/>
    </xf>
    <xf numFmtId="0" fontId="4" fillId="0" borderId="0" xfId="0" applyFont="1"/>
    <xf numFmtId="0" fontId="8" fillId="0" borderId="0" xfId="0" applyFont="1"/>
    <xf numFmtId="0" fontId="7" fillId="0" borderId="14" xfId="35" applyFont="1" applyBorder="1" applyAlignment="1" applyProtection="1">
      <alignment horizontal="center"/>
    </xf>
    <xf numFmtId="0" fontId="6" fillId="0" borderId="15" xfId="35" applyFont="1" applyBorder="1" applyAlignment="1" applyProtection="1">
      <alignment horizontal="center"/>
    </xf>
    <xf numFmtId="0" fontId="6" fillId="0" borderId="12" xfId="35" applyFont="1" applyBorder="1" applyAlignment="1" applyProtection="1">
      <alignment horizontal="center"/>
    </xf>
    <xf numFmtId="0" fontId="5" fillId="0" borderId="0" xfId="35" applyFont="1" applyBorder="1" applyAlignment="1" applyProtection="1">
      <alignment horizontal="center"/>
    </xf>
    <xf numFmtId="0" fontId="5" fillId="0" borderId="0" xfId="35" applyFont="1" applyBorder="1" applyAlignment="1" applyProtection="1">
      <alignment horizontal="left"/>
    </xf>
    <xf numFmtId="0" fontId="5" fillId="0" borderId="0" xfId="35" applyFont="1" applyFill="1" applyBorder="1" applyAlignment="1" applyProtection="1">
      <alignment horizontal="center"/>
    </xf>
    <xf numFmtId="0" fontId="10" fillId="0" borderId="17" xfId="35" applyFont="1" applyFill="1" applyBorder="1" applyAlignment="1" applyProtection="1">
      <alignment horizontal="center"/>
    </xf>
    <xf numFmtId="0" fontId="10" fillId="0" borderId="18" xfId="35" applyFont="1" applyFill="1" applyBorder="1" applyAlignment="1" applyProtection="1">
      <alignment horizontal="left"/>
    </xf>
    <xf numFmtId="0" fontId="5" fillId="0" borderId="19" xfId="35" applyFont="1" applyBorder="1" applyAlignment="1" applyProtection="1">
      <alignment horizontal="center"/>
    </xf>
    <xf numFmtId="0" fontId="5" fillId="0" borderId="20" xfId="35" applyFont="1" applyBorder="1" applyAlignment="1" applyProtection="1">
      <alignment horizontal="center"/>
    </xf>
    <xf numFmtId="0" fontId="5" fillId="0" borderId="21" xfId="35" applyFont="1" applyBorder="1" applyAlignment="1" applyProtection="1">
      <alignment horizontal="left"/>
    </xf>
    <xf numFmtId="0" fontId="5" fillId="0" borderId="21" xfId="35" applyFont="1" applyFill="1" applyBorder="1" applyAlignment="1" applyProtection="1">
      <alignment horizontal="center"/>
    </xf>
    <xf numFmtId="0" fontId="5" fillId="0" borderId="19" xfId="35" applyFont="1" applyFill="1" applyBorder="1" applyAlignment="1" applyProtection="1">
      <alignment horizontal="center"/>
    </xf>
    <xf numFmtId="0" fontId="10" fillId="0" borderId="17" xfId="35" applyFont="1" applyBorder="1" applyAlignment="1" applyProtection="1">
      <alignment horizontal="center"/>
    </xf>
    <xf numFmtId="0" fontId="10" fillId="0" borderId="18" xfId="35" applyFont="1" applyBorder="1" applyAlignment="1" applyProtection="1">
      <alignment horizontal="left"/>
    </xf>
    <xf numFmtId="0" fontId="12" fillId="0" borderId="0" xfId="0" applyFont="1"/>
    <xf numFmtId="0" fontId="12" fillId="0" borderId="0" xfId="0" applyFont="1" applyBorder="1"/>
    <xf numFmtId="0" fontId="14" fillId="0" borderId="0" xfId="0" applyFont="1" applyBorder="1" applyAlignment="1"/>
    <xf numFmtId="0" fontId="12" fillId="0" borderId="0" xfId="0" applyFont="1" applyBorder="1" applyAlignment="1"/>
    <xf numFmtId="0" fontId="0" fillId="0" borderId="0" xfId="0" applyBorder="1"/>
    <xf numFmtId="0" fontId="12" fillId="0" borderId="18" xfId="0" applyFont="1" applyBorder="1"/>
    <xf numFmtId="0" fontId="12" fillId="0" borderId="22" xfId="0" applyFont="1" applyBorder="1"/>
    <xf numFmtId="0" fontId="12" fillId="0" borderId="24" xfId="0" applyFont="1" applyBorder="1"/>
    <xf numFmtId="0" fontId="0" fillId="0" borderId="21" xfId="0" applyBorder="1"/>
    <xf numFmtId="0" fontId="12" fillId="0" borderId="21" xfId="0" applyFont="1" applyBorder="1"/>
    <xf numFmtId="0" fontId="12" fillId="0" borderId="25" xfId="0" applyFont="1" applyBorder="1"/>
    <xf numFmtId="164" fontId="4" fillId="0" borderId="0" xfId="0" applyNumberFormat="1" applyFont="1"/>
    <xf numFmtId="0" fontId="0" fillId="0" borderId="0" xfId="0" applyAlignment="1"/>
    <xf numFmtId="0" fontId="8" fillId="0" borderId="0" xfId="0" applyFont="1" applyAlignment="1">
      <alignment vertical="top"/>
    </xf>
    <xf numFmtId="0" fontId="0" fillId="0" borderId="0" xfId="0" applyBorder="1" applyAlignment="1">
      <alignment horizontal="center"/>
    </xf>
    <xf numFmtId="0" fontId="0" fillId="0" borderId="0" xfId="0" applyAlignment="1">
      <alignment horizontal="center"/>
    </xf>
    <xf numFmtId="0" fontId="65" fillId="0" borderId="0" xfId="0" applyFont="1"/>
    <xf numFmtId="0" fontId="66" fillId="0" borderId="0" xfId="0" applyFont="1"/>
    <xf numFmtId="0" fontId="67" fillId="0" borderId="0" xfId="0" applyFont="1"/>
    <xf numFmtId="0" fontId="7" fillId="0" borderId="19" xfId="35" applyFont="1" applyBorder="1" applyAlignment="1" applyProtection="1">
      <alignment horizontal="center"/>
    </xf>
    <xf numFmtId="0" fontId="6" fillId="0" borderId="19" xfId="35" applyFont="1" applyBorder="1" applyAlignment="1" applyProtection="1">
      <alignment horizontal="center"/>
    </xf>
    <xf numFmtId="0" fontId="6" fillId="0" borderId="0" xfId="35" applyFont="1" applyBorder="1" applyAlignment="1" applyProtection="1">
      <alignment horizontal="center"/>
    </xf>
    <xf numFmtId="0" fontId="2" fillId="0" borderId="0" xfId="0" applyFont="1" applyBorder="1" applyAlignment="1">
      <alignment horizontal="center" vertical="top"/>
    </xf>
    <xf numFmtId="0" fontId="9" fillId="0" borderId="0" xfId="0" applyFont="1" applyAlignment="1"/>
    <xf numFmtId="0" fontId="4" fillId="0" borderId="28"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18" xfId="35" applyFont="1" applyFill="1" applyBorder="1" applyAlignment="1" applyProtection="1"/>
    <xf numFmtId="0" fontId="4" fillId="0" borderId="18" xfId="0" applyFont="1" applyFill="1" applyBorder="1" applyAlignment="1" applyProtection="1"/>
    <xf numFmtId="0" fontId="4" fillId="0" borderId="0" xfId="0" applyFont="1" applyBorder="1"/>
    <xf numFmtId="0" fontId="4" fillId="0" borderId="21" xfId="0" applyFont="1" applyBorder="1"/>
    <xf numFmtId="0" fontId="5" fillId="0" borderId="34" xfId="35" applyFont="1" applyFill="1" applyBorder="1" applyAlignment="1" applyProtection="1">
      <alignment horizontal="center"/>
      <protection locked="0"/>
    </xf>
    <xf numFmtId="0" fontId="11" fillId="0" borderId="34" xfId="35" applyFont="1" applyFill="1" applyBorder="1" applyAlignment="1" applyProtection="1">
      <alignment horizontal="center"/>
      <protection locked="0"/>
    </xf>
    <xf numFmtId="0" fontId="5" fillId="0" borderId="35" xfId="35" applyFont="1" applyFill="1" applyBorder="1" applyAlignment="1" applyProtection="1"/>
    <xf numFmtId="0" fontId="4" fillId="0" borderId="35" xfId="0" applyFont="1" applyFill="1" applyBorder="1" applyAlignment="1" applyProtection="1"/>
    <xf numFmtId="0" fontId="4" fillId="0" borderId="34" xfId="0" applyFont="1" applyFill="1" applyBorder="1" applyAlignment="1" applyProtection="1">
      <alignment horizontal="center"/>
      <protection locked="0"/>
    </xf>
    <xf numFmtId="0" fontId="5" fillId="0" borderId="0" xfId="35" applyFont="1" applyFill="1" applyBorder="1" applyAlignment="1" applyProtection="1"/>
    <xf numFmtId="0" fontId="5" fillId="0" borderId="36" xfId="35" applyFont="1" applyFill="1" applyBorder="1" applyAlignment="1" applyProtection="1">
      <alignment horizontal="center"/>
      <protection locked="0"/>
    </xf>
    <xf numFmtId="0" fontId="5" fillId="0" borderId="33" xfId="35" applyFont="1" applyFill="1" applyBorder="1" applyAlignment="1" applyProtection="1">
      <alignment horizontal="center"/>
    </xf>
    <xf numFmtId="0" fontId="5" fillId="0" borderId="37" xfId="35" applyFont="1" applyFill="1" applyBorder="1" applyAlignment="1" applyProtection="1"/>
    <xf numFmtId="0" fontId="4" fillId="0" borderId="31" xfId="0" applyFont="1" applyBorder="1" applyAlignment="1">
      <alignment horizontal="center" vertical="center"/>
    </xf>
    <xf numFmtId="0" fontId="0" fillId="0" borderId="0" xfId="0" applyBorder="1" applyAlignment="1"/>
    <xf numFmtId="0" fontId="57" fillId="0" borderId="39" xfId="0" applyFont="1" applyBorder="1" applyAlignment="1">
      <alignment horizontal="center" vertical="center"/>
    </xf>
    <xf numFmtId="0" fontId="5" fillId="0" borderId="20" xfId="35" applyFont="1" applyFill="1" applyBorder="1" applyAlignment="1" applyProtection="1">
      <alignment horizontal="center"/>
    </xf>
    <xf numFmtId="0" fontId="13" fillId="0" borderId="0" xfId="0" applyFont="1" applyBorder="1" applyAlignment="1"/>
    <xf numFmtId="0" fontId="15" fillId="42" borderId="0" xfId="0" applyFont="1" applyFill="1" applyBorder="1" applyAlignment="1">
      <alignment horizontal="left"/>
    </xf>
    <xf numFmtId="0" fontId="12" fillId="0" borderId="17" xfId="0" applyFont="1" applyBorder="1"/>
    <xf numFmtId="0" fontId="15" fillId="42" borderId="18" xfId="0" applyFont="1" applyFill="1" applyBorder="1" applyAlignment="1">
      <alignment horizontal="left"/>
    </xf>
    <xf numFmtId="0" fontId="12" fillId="0" borderId="19" xfId="0" applyFont="1" applyBorder="1"/>
    <xf numFmtId="0" fontId="12" fillId="0" borderId="20" xfId="0" applyFont="1" applyBorder="1"/>
    <xf numFmtId="0" fontId="0" fillId="0" borderId="18" xfId="0" applyBorder="1"/>
    <xf numFmtId="0" fontId="0" fillId="0" borderId="22" xfId="0" applyBorder="1"/>
    <xf numFmtId="0" fontId="0" fillId="0" borderId="24" xfId="0" applyBorder="1"/>
    <xf numFmtId="0" fontId="0" fillId="0" borderId="25" xfId="0" applyBorder="1"/>
    <xf numFmtId="0" fontId="4" fillId="0" borderId="28" xfId="0" applyFont="1" applyBorder="1" applyAlignment="1" applyProtection="1">
      <alignment horizontal="center" vertical="center"/>
      <protection locked="0"/>
    </xf>
    <xf numFmtId="0" fontId="5" fillId="0" borderId="18" xfId="35" applyFont="1" applyFill="1" applyBorder="1" applyAlignment="1" applyProtection="1">
      <protection locked="0"/>
    </xf>
    <xf numFmtId="9" fontId="0" fillId="0" borderId="0" xfId="0" applyNumberFormat="1"/>
    <xf numFmtId="0" fontId="0" fillId="0" borderId="47" xfId="0" applyBorder="1"/>
    <xf numFmtId="0" fontId="59" fillId="0" borderId="28" xfId="0" applyFont="1" applyBorder="1" applyAlignment="1" applyProtection="1">
      <alignment horizontal="left" vertical="center"/>
      <protection locked="0"/>
    </xf>
    <xf numFmtId="0" fontId="5" fillId="0" borderId="35" xfId="35" applyFont="1" applyBorder="1" applyAlignment="1" applyProtection="1"/>
    <xf numFmtId="0" fontId="5" fillId="0" borderId="37" xfId="35" applyFont="1" applyBorder="1" applyAlignment="1" applyProtection="1"/>
    <xf numFmtId="0" fontId="5" fillId="0" borderId="18" xfId="35" applyFont="1" applyBorder="1" applyAlignment="1" applyProtection="1"/>
    <xf numFmtId="0" fontId="5" fillId="0" borderId="41" xfId="35" applyFont="1" applyFill="1" applyBorder="1" applyAlignment="1" applyProtection="1">
      <alignment horizontal="center"/>
    </xf>
    <xf numFmtId="0" fontId="4" fillId="0" borderId="0" xfId="0" applyFont="1" applyFill="1" applyBorder="1"/>
    <xf numFmtId="14" fontId="70" fillId="41" borderId="28" xfId="0" applyNumberFormat="1" applyFont="1" applyFill="1" applyBorder="1"/>
    <xf numFmtId="9" fontId="70" fillId="41" borderId="28" xfId="86" applyFont="1" applyFill="1" applyBorder="1"/>
    <xf numFmtId="14" fontId="0" fillId="41" borderId="28" xfId="0" applyNumberFormat="1" applyFill="1" applyBorder="1"/>
    <xf numFmtId="49" fontId="71" fillId="0" borderId="0" xfId="0" applyNumberFormat="1" applyFont="1" applyFill="1" applyBorder="1" applyAlignment="1">
      <alignment vertical="center"/>
    </xf>
    <xf numFmtId="14" fontId="71" fillId="0" borderId="0" xfId="0" applyNumberFormat="1" applyFont="1" applyFill="1" applyBorder="1" applyAlignment="1">
      <alignment vertical="center"/>
    </xf>
    <xf numFmtId="0" fontId="5" fillId="44" borderId="26" xfId="35" applyFont="1" applyFill="1" applyBorder="1" applyAlignment="1" applyProtection="1">
      <alignment horizontal="center" vertical="center"/>
    </xf>
    <xf numFmtId="0" fontId="0" fillId="44" borderId="27" xfId="0" applyFill="1" applyBorder="1"/>
    <xf numFmtId="14" fontId="70" fillId="41" borderId="31" xfId="0" applyNumberFormat="1" applyFont="1" applyFill="1" applyBorder="1"/>
    <xf numFmtId="9" fontId="70" fillId="41" borderId="31" xfId="86" applyFont="1" applyFill="1" applyBorder="1"/>
    <xf numFmtId="14" fontId="0" fillId="41" borderId="31" xfId="0" applyNumberFormat="1" applyFill="1" applyBorder="1"/>
    <xf numFmtId="0" fontId="0" fillId="41" borderId="32" xfId="0" applyFill="1" applyBorder="1"/>
    <xf numFmtId="0" fontId="5" fillId="0" borderId="28" xfId="35" applyFont="1" applyFill="1" applyBorder="1" applyAlignment="1" applyProtection="1">
      <alignment horizontal="left"/>
    </xf>
    <xf numFmtId="14" fontId="4" fillId="0" borderId="28" xfId="0" applyNumberFormat="1" applyFont="1" applyBorder="1" applyAlignment="1">
      <alignment horizontal="center" vertical="center"/>
    </xf>
    <xf numFmtId="0" fontId="10" fillId="44" borderId="26" xfId="35" applyFont="1" applyFill="1" applyBorder="1" applyAlignment="1" applyProtection="1">
      <alignment horizontal="left"/>
    </xf>
    <xf numFmtId="0" fontId="10" fillId="0" borderId="30" xfId="35" applyFont="1" applyFill="1" applyBorder="1" applyAlignment="1" applyProtection="1">
      <alignment horizontal="center"/>
    </xf>
    <xf numFmtId="0" fontId="5" fillId="0" borderId="31" xfId="35" applyFont="1" applyFill="1" applyBorder="1" applyAlignment="1" applyProtection="1">
      <alignment horizontal="left"/>
    </xf>
    <xf numFmtId="0" fontId="10" fillId="0" borderId="23" xfId="35" applyFont="1" applyFill="1" applyBorder="1" applyAlignment="1" applyProtection="1">
      <alignment horizontal="center"/>
    </xf>
    <xf numFmtId="0" fontId="0" fillId="41" borderId="29" xfId="0" applyFill="1" applyBorder="1"/>
    <xf numFmtId="14" fontId="4" fillId="0" borderId="31" xfId="0" applyNumberFormat="1" applyFont="1" applyBorder="1" applyAlignment="1">
      <alignment horizontal="center" vertical="center"/>
    </xf>
    <xf numFmtId="0" fontId="4" fillId="44" borderId="26" xfId="0" applyFont="1" applyFill="1" applyBorder="1" applyAlignment="1">
      <alignment horizontal="center" vertical="center"/>
    </xf>
    <xf numFmtId="14" fontId="70" fillId="44" borderId="26" xfId="0" applyNumberFormat="1" applyFont="1" applyFill="1" applyBorder="1" applyAlignment="1">
      <alignment horizontal="right"/>
    </xf>
    <xf numFmtId="9" fontId="70" fillId="44" borderId="26" xfId="86" applyFont="1" applyFill="1" applyBorder="1"/>
    <xf numFmtId="0" fontId="0" fillId="44" borderId="26" xfId="0" applyFill="1" applyBorder="1"/>
    <xf numFmtId="14" fontId="70" fillId="41" borderId="31" xfId="0" applyNumberFormat="1" applyFont="1" applyFill="1" applyBorder="1" applyAlignment="1">
      <alignment horizontal="right"/>
    </xf>
    <xf numFmtId="0" fontId="0" fillId="41" borderId="31" xfId="0" applyFill="1" applyBorder="1"/>
    <xf numFmtId="14" fontId="70" fillId="44" borderId="26" xfId="0" applyNumberFormat="1" applyFont="1" applyFill="1" applyBorder="1"/>
    <xf numFmtId="14" fontId="0" fillId="44" borderId="26" xfId="0" applyNumberFormat="1" applyFill="1" applyBorder="1"/>
    <xf numFmtId="0" fontId="10" fillId="44" borderId="42" xfId="35" applyFont="1" applyFill="1" applyBorder="1" applyAlignment="1" applyProtection="1">
      <alignment horizontal="center"/>
    </xf>
    <xf numFmtId="0" fontId="69" fillId="0" borderId="0" xfId="0" applyFont="1" applyFill="1" applyBorder="1" applyAlignment="1">
      <alignment horizontal="center" vertical="center"/>
    </xf>
    <xf numFmtId="0" fontId="57" fillId="0" borderId="28" xfId="0" applyFont="1" applyBorder="1" applyAlignment="1">
      <alignment horizontal="right" vertical="center"/>
    </xf>
    <xf numFmtId="0" fontId="5" fillId="0" borderId="22" xfId="35" applyFont="1" applyFill="1" applyBorder="1" applyAlignment="1" applyProtection="1"/>
    <xf numFmtId="0" fontId="4" fillId="0" borderId="24" xfId="0" applyFont="1" applyBorder="1" applyProtection="1">
      <protection locked="0"/>
    </xf>
    <xf numFmtId="0" fontId="4" fillId="0" borderId="25" xfId="0" applyFont="1" applyBorder="1"/>
    <xf numFmtId="0" fontId="5" fillId="0" borderId="24" xfId="35" applyFont="1" applyFill="1" applyBorder="1" applyAlignment="1" applyProtection="1">
      <alignment horizontal="center"/>
    </xf>
    <xf numFmtId="0" fontId="4" fillId="0" borderId="24" xfId="0" applyFont="1" applyBorder="1"/>
    <xf numFmtId="0" fontId="4" fillId="0" borderId="22" xfId="0" applyFont="1" applyFill="1" applyBorder="1" applyAlignment="1" applyProtection="1"/>
    <xf numFmtId="0" fontId="5" fillId="0" borderId="22" xfId="35" applyFont="1" applyBorder="1" applyAlignment="1" applyProtection="1"/>
    <xf numFmtId="0" fontId="5" fillId="0" borderId="22" xfId="35" applyFont="1" applyFill="1" applyBorder="1" applyAlignment="1" applyProtection="1">
      <alignment horizontal="center"/>
      <protection locked="0"/>
    </xf>
    <xf numFmtId="0" fontId="57" fillId="0" borderId="38" xfId="0" applyFont="1" applyBorder="1" applyAlignment="1">
      <alignment horizontal="center" vertical="center" wrapTex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56" fillId="0" borderId="0" xfId="0" applyFont="1" applyAlignment="1">
      <alignment horizontal="center" vertical="center"/>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4" xfId="0" applyFont="1" applyBorder="1" applyAlignment="1">
      <alignment horizontal="center" vertical="center" wrapText="1"/>
    </xf>
    <xf numFmtId="0" fontId="57" fillId="0" borderId="40" xfId="0" applyFont="1" applyBorder="1" applyAlignment="1">
      <alignment horizontal="left" vertical="center"/>
    </xf>
    <xf numFmtId="0" fontId="57" fillId="0" borderId="45" xfId="0" applyFont="1" applyBorder="1" applyAlignment="1">
      <alignment horizontal="left" vertical="center"/>
    </xf>
    <xf numFmtId="0" fontId="8" fillId="0" borderId="28" xfId="0" applyNumberFormat="1" applyFont="1" applyBorder="1" applyAlignment="1" applyProtection="1">
      <alignment horizontal="center" vertical="center"/>
      <protection locked="0"/>
    </xf>
    <xf numFmtId="0" fontId="58" fillId="40" borderId="17" xfId="35" applyFont="1" applyFill="1" applyBorder="1" applyAlignment="1" applyProtection="1">
      <alignment horizontal="left" vertical="center"/>
    </xf>
    <xf numFmtId="0" fontId="58" fillId="40" borderId="18" xfId="35" applyFont="1" applyFill="1" applyBorder="1" applyAlignment="1" applyProtection="1">
      <alignment horizontal="left" vertical="center"/>
    </xf>
    <xf numFmtId="0" fontId="58" fillId="40" borderId="22" xfId="35" applyFont="1" applyFill="1" applyBorder="1" applyAlignment="1" applyProtection="1">
      <alignment horizontal="left" vertical="center"/>
    </xf>
    <xf numFmtId="0" fontId="61" fillId="0" borderId="0" xfId="0" applyFont="1" applyFill="1" applyBorder="1" applyAlignment="1">
      <alignment horizontal="center" vertical="center"/>
    </xf>
    <xf numFmtId="0" fontId="15" fillId="42" borderId="18" xfId="0" applyNumberFormat="1" applyFont="1" applyFill="1" applyBorder="1" applyAlignment="1"/>
    <xf numFmtId="0" fontId="0" fillId="41" borderId="18" xfId="0" applyFill="1" applyBorder="1" applyAlignment="1"/>
    <xf numFmtId="0" fontId="10" fillId="0" borderId="28" xfId="0" applyFont="1" applyBorder="1" applyAlignment="1">
      <alignment horizontal="right" vertical="center"/>
    </xf>
    <xf numFmtId="0" fontId="67" fillId="0" borderId="12" xfId="0" applyNumberFormat="1" applyFont="1" applyBorder="1" applyAlignment="1">
      <alignment horizontal="center" vertical="center"/>
    </xf>
    <xf numFmtId="0" fontId="67" fillId="0" borderId="16" xfId="0" applyNumberFormat="1" applyFont="1" applyBorder="1" applyAlignment="1">
      <alignment horizontal="center" vertical="center"/>
    </xf>
    <xf numFmtId="0" fontId="67" fillId="0" borderId="46" xfId="0" applyNumberFormat="1" applyFont="1" applyBorder="1" applyAlignment="1">
      <alignment horizontal="center" vertical="center"/>
    </xf>
    <xf numFmtId="0" fontId="10" fillId="0" borderId="12" xfId="0" applyFont="1" applyBorder="1" applyAlignment="1">
      <alignment horizontal="right" vertical="center"/>
    </xf>
    <xf numFmtId="0" fontId="10" fillId="0" borderId="16" xfId="0" applyFont="1" applyBorder="1" applyAlignment="1">
      <alignment horizontal="right" vertical="center"/>
    </xf>
    <xf numFmtId="0" fontId="10" fillId="0" borderId="46" xfId="0" applyFont="1" applyBorder="1" applyAlignment="1">
      <alignment horizontal="right" vertical="center"/>
    </xf>
    <xf numFmtId="164" fontId="15" fillId="42" borderId="0" xfId="0" applyNumberFormat="1" applyFont="1" applyFill="1" applyBorder="1" applyAlignment="1"/>
    <xf numFmtId="164" fontId="0" fillId="41" borderId="0" xfId="0" applyNumberFormat="1" applyFill="1" applyBorder="1" applyAlignment="1"/>
    <xf numFmtId="0" fontId="15" fillId="43" borderId="0" xfId="0" applyNumberFormat="1" applyFont="1" applyFill="1" applyBorder="1" applyAlignment="1"/>
    <xf numFmtId="0" fontId="0" fillId="41" borderId="0" xfId="0" applyFill="1" applyBorder="1" applyAlignment="1"/>
    <xf numFmtId="0" fontId="12" fillId="0" borderId="0" xfId="0" applyFont="1" applyBorder="1" applyAlignment="1">
      <alignment horizontal="center"/>
    </xf>
    <xf numFmtId="0" fontId="60" fillId="0" borderId="28" xfId="0" applyFont="1" applyBorder="1" applyAlignment="1">
      <alignment horizontal="left" vertical="center"/>
    </xf>
    <xf numFmtId="0" fontId="62" fillId="0" borderId="0" xfId="0" applyFont="1" applyBorder="1" applyAlignment="1">
      <alignment horizontal="center" vertical="center"/>
    </xf>
    <xf numFmtId="0" fontId="63" fillId="42" borderId="0" xfId="0" applyFont="1" applyFill="1" applyBorder="1" applyAlignment="1">
      <alignment horizontal="center" vertical="center"/>
    </xf>
    <xf numFmtId="0" fontId="67" fillId="0" borderId="26" xfId="0" applyFont="1" applyBorder="1" applyAlignment="1">
      <alignment horizontal="center" vertical="center" wrapText="1"/>
    </xf>
    <xf numFmtId="0" fontId="67" fillId="0" borderId="31" xfId="0" applyFont="1" applyBorder="1" applyAlignment="1">
      <alignment horizontal="center" vertical="center" wrapText="1"/>
    </xf>
    <xf numFmtId="0" fontId="67" fillId="0" borderId="42" xfId="0" applyFont="1" applyBorder="1" applyAlignment="1">
      <alignment horizontal="center" vertical="center" wrapText="1"/>
    </xf>
    <xf numFmtId="0" fontId="67" fillId="0" borderId="30" xfId="0" applyFont="1" applyBorder="1" applyAlignment="1">
      <alignment horizontal="center" vertical="center" wrapText="1"/>
    </xf>
    <xf numFmtId="0" fontId="67" fillId="0" borderId="35" xfId="0" applyFont="1" applyBorder="1" applyAlignment="1">
      <alignment horizontal="center" vertical="center" wrapText="1"/>
    </xf>
    <xf numFmtId="0" fontId="67" fillId="0" borderId="36" xfId="0" applyFont="1" applyBorder="1" applyAlignment="1">
      <alignment horizontal="center" vertical="center" wrapText="1"/>
    </xf>
    <xf numFmtId="0" fontId="69" fillId="0" borderId="0" xfId="0" applyFont="1" applyFill="1" applyBorder="1" applyAlignment="1">
      <alignment horizontal="center" vertical="center"/>
    </xf>
    <xf numFmtId="0" fontId="67" fillId="0" borderId="27" xfId="0" applyFont="1" applyBorder="1" applyAlignment="1">
      <alignment horizontal="center" vertical="center" wrapText="1"/>
    </xf>
    <xf numFmtId="0" fontId="67" fillId="0" borderId="32" xfId="0" applyFont="1" applyBorder="1" applyAlignment="1">
      <alignment horizontal="center" vertical="center" wrapText="1"/>
    </xf>
  </cellXfs>
  <cellStyles count="8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Hide Errors" xfId="34"/>
    <cellStyle name="Hyperlink" xfId="35" builtinId="8"/>
    <cellStyle name="Hyperlink 2" xfId="36"/>
    <cellStyle name="Input 2" xfId="37"/>
    <cellStyle name="Leading Zero" xfId="38"/>
    <cellStyle name="Linked Cell 2" xfId="39"/>
    <cellStyle name="Minus (0)" xfId="40"/>
    <cellStyle name="Minus (0.0)" xfId="41"/>
    <cellStyle name="Minus (0.00)" xfId="42"/>
    <cellStyle name="Neutral 2" xfId="43"/>
    <cellStyle name="Normal" xfId="0" builtinId="0"/>
    <cellStyle name="Normal 2" xfId="44"/>
    <cellStyle name="Note 2" xfId="45"/>
    <cellStyle name="Output 2" xfId="46"/>
    <cellStyle name="Percent" xfId="86" builtinId="5"/>
    <cellStyle name="SAPBEXaggData" xfId="47"/>
    <cellStyle name="SAPBEXaggDataEmph" xfId="48"/>
    <cellStyle name="SAPBEXaggItem" xfId="49"/>
    <cellStyle name="SAPBEXchaText" xfId="50"/>
    <cellStyle name="SAPBEXexcBad" xfId="51"/>
    <cellStyle name="SAPBEXexcBad7" xfId="52"/>
    <cellStyle name="SAPBEXexcBad8" xfId="53"/>
    <cellStyle name="SAPBEXexcBad9" xfId="54"/>
    <cellStyle name="SAPBEXexcCritical" xfId="55"/>
    <cellStyle name="SAPBEXexcCritical4" xfId="56"/>
    <cellStyle name="SAPBEXexcCritical5" xfId="57"/>
    <cellStyle name="SAPBEXexcCritical6" xfId="58"/>
    <cellStyle name="SAPBEXexcGood" xfId="59"/>
    <cellStyle name="SAPBEXexcGood1" xfId="60"/>
    <cellStyle name="SAPBEXexcGood2" xfId="61"/>
    <cellStyle name="SAPBEXexcGood3" xfId="62"/>
    <cellStyle name="SAPBEXexcVeryBad" xfId="63"/>
    <cellStyle name="SAPBEXfilterDrill" xfId="64"/>
    <cellStyle name="SAPBEXfilterItem" xfId="65"/>
    <cellStyle name="SAPBEXfilterText" xfId="66"/>
    <cellStyle name="SAPBEXformats" xfId="67"/>
    <cellStyle name="SAPBEXheaderData" xfId="68"/>
    <cellStyle name="SAPBEXheaderItem" xfId="69"/>
    <cellStyle name="SAPBEXheaderText" xfId="70"/>
    <cellStyle name="SAPBEXresData" xfId="71"/>
    <cellStyle name="SAPBEXresDataEmph" xfId="72"/>
    <cellStyle name="SAPBEXresItem" xfId="73"/>
    <cellStyle name="SAPBEXstdData" xfId="74"/>
    <cellStyle name="SAPBEXstdDataEmph" xfId="75"/>
    <cellStyle name="SAPBEXstdItem" xfId="76"/>
    <cellStyle name="SAPBEXsubData" xfId="77"/>
    <cellStyle name="SAPBEXsubDataEmph" xfId="78"/>
    <cellStyle name="SAPBEXsubItem" xfId="79"/>
    <cellStyle name="SAPBEXtitle" xfId="80"/>
    <cellStyle name="SAPBEXundefined" xfId="81"/>
    <cellStyle name="Standard_Risk Assessment" xfId="82"/>
    <cellStyle name="Title 2" xfId="83"/>
    <cellStyle name="Total 2" xfId="84"/>
    <cellStyle name="Warning Text 2" xfId="85"/>
  </cellStyles>
  <dxfs count="139">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00B050"/>
        </patternFill>
      </fill>
    </dxf>
    <dxf>
      <fill>
        <patternFill>
          <bgColor rgb="FFFFFF00"/>
        </patternFill>
      </fill>
    </dxf>
    <dxf>
      <fill>
        <patternFill>
          <bgColor rgb="FFFF0000"/>
        </patternFill>
      </fill>
    </dxf>
    <dxf>
      <font>
        <b val="0"/>
        <i val="0"/>
        <strike val="0"/>
        <condense val="0"/>
        <extend val="0"/>
        <outline val="0"/>
        <shadow val="0"/>
        <u val="none"/>
        <vertAlign val="baseline"/>
        <sz val="14"/>
        <color indexed="8"/>
        <name val="Calibri"/>
        <scheme val="none"/>
      </font>
    </dxf>
    <dxf>
      <font>
        <b val="0"/>
        <i val="0"/>
        <strike val="0"/>
        <condense val="0"/>
        <extend val="0"/>
        <outline val="0"/>
        <shadow val="0"/>
        <u val="none"/>
        <vertAlign val="baseline"/>
        <sz val="14"/>
        <color indexed="8"/>
        <name val="Calibri"/>
        <scheme val="none"/>
      </font>
    </dxf>
    <dxf>
      <font>
        <b val="0"/>
        <i val="0"/>
        <strike val="0"/>
        <condense val="0"/>
        <extend val="0"/>
        <outline val="0"/>
        <shadow val="0"/>
        <u val="none"/>
        <vertAlign val="baseline"/>
        <sz val="14"/>
        <color indexed="8"/>
        <name val="Calibri"/>
        <scheme val="none"/>
      </font>
    </dxf>
    <dxf>
      <font>
        <b val="0"/>
        <i val="0"/>
        <strike val="0"/>
        <condense val="0"/>
        <extend val="0"/>
        <outline val="0"/>
        <shadow val="0"/>
        <u val="none"/>
        <vertAlign val="baseline"/>
        <sz val="14"/>
        <color indexed="8"/>
        <name val="Calibri"/>
        <scheme val="none"/>
      </font>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tx>
            <c:strRef>
              <c:f>'Result Chart'!$E$20:$E$23</c:f>
              <c:strCache>
                <c:ptCount val="1"/>
                <c:pt idx="0">
                  <c:v>0 0 28</c:v>
                </c:pt>
              </c:strCache>
            </c:strRef>
          </c:tx>
          <c:dPt>
            <c:idx val="0"/>
            <c:bubble3D val="0"/>
            <c:spPr>
              <a:solidFill>
                <a:srgbClr val="FF0000"/>
              </a:solidFill>
            </c:spPr>
          </c:dPt>
          <c:dPt>
            <c:idx val="1"/>
            <c:bubble3D val="0"/>
            <c:spPr>
              <a:solidFill>
                <a:srgbClr val="FFC000"/>
              </a:solidFill>
            </c:spPr>
          </c:dPt>
          <c:dPt>
            <c:idx val="2"/>
            <c:bubble3D val="0"/>
            <c:spPr>
              <a:solidFill>
                <a:srgbClr val="00B050"/>
              </a:solidFill>
            </c:spPr>
          </c:dPt>
          <c:dPt>
            <c:idx val="3"/>
            <c:bubble3D val="0"/>
            <c:spPr>
              <a:solidFill>
                <a:schemeClr val="tx1"/>
              </a:solidFill>
            </c:spPr>
          </c:dPt>
          <c:dLbls>
            <c:spPr>
              <a:solidFill>
                <a:schemeClr val="bg1"/>
              </a:solidFill>
            </c:spPr>
            <c:txPr>
              <a:bodyPr/>
              <a:lstStyle/>
              <a:p>
                <a:pPr>
                  <a:defRPr sz="1600"/>
                </a:pPr>
                <a:endParaRPr lang="es-ES"/>
              </a:p>
            </c:txPr>
            <c:dLblPos val="outEnd"/>
            <c:showLegendKey val="0"/>
            <c:showVal val="1"/>
            <c:showCatName val="0"/>
            <c:showSerName val="0"/>
            <c:showPercent val="0"/>
            <c:showBubbleSize val="0"/>
            <c:showLeaderLines val="1"/>
          </c:dLbls>
          <c:cat>
            <c:strRef>
              <c:f>'Result Chart'!$D$20:$D$22</c:f>
              <c:strCache>
                <c:ptCount val="3"/>
                <c:pt idx="0">
                  <c:v>R</c:v>
                </c:pt>
                <c:pt idx="1">
                  <c:v>A</c:v>
                </c:pt>
                <c:pt idx="2">
                  <c:v>G</c:v>
                </c:pt>
              </c:strCache>
            </c:strRef>
          </c:cat>
          <c:val>
            <c:numRef>
              <c:f>'Result Chart'!$E$20:$E$22</c:f>
              <c:numCache>
                <c:formatCode>General</c:formatCode>
                <c:ptCount val="3"/>
                <c:pt idx="0">
                  <c:v>0</c:v>
                </c:pt>
                <c:pt idx="1">
                  <c:v>0</c:v>
                </c:pt>
                <c:pt idx="2">
                  <c:v>28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3607343199747086"/>
          <c:y val="0.69444771577465869"/>
          <c:w val="0.12302344559871192"/>
          <c:h val="0.276678458670927"/>
        </c:manualLayout>
      </c:layout>
      <c:overlay val="0"/>
      <c:txPr>
        <a:bodyPr/>
        <a:lstStyle/>
        <a:p>
          <a:pPr rtl="0">
            <a:defRPr sz="1050"/>
          </a:pPr>
          <a:endParaRPr lang="es-ES"/>
        </a:p>
      </c:txPr>
    </c:legend>
    <c:plotVisOnly val="1"/>
    <c:dispBlanksAs val="zero"/>
    <c:showDLblsOverMax val="0"/>
  </c:chart>
  <c:spPr>
    <a:ln>
      <a:noFill/>
    </a:ln>
  </c:sp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715250574236161"/>
          <c:y val="0.25806830036934858"/>
          <c:w val="0.38349575163037208"/>
          <c:h val="0.56563245823389363"/>
        </c:manualLayout>
      </c:layout>
      <c:radarChart>
        <c:radarStyle val="marker"/>
        <c:varyColors val="0"/>
        <c:ser>
          <c:idx val="0"/>
          <c:order val="0"/>
          <c:tx>
            <c:strRef>
              <c:f>Data!$F$5</c:f>
              <c:strCache>
                <c:ptCount val="1"/>
                <c:pt idx="0">
                  <c:v>Target %</c:v>
                </c:pt>
              </c:strCache>
            </c:strRef>
          </c:tx>
          <c:marker>
            <c:symbol val="none"/>
          </c:marker>
          <c:cat>
            <c:strRef>
              <c:f>Data!$D$6:$D$12</c:f>
              <c:strCache>
                <c:ptCount val="7"/>
                <c:pt idx="0">
                  <c:v>4 - CONTEXT OF THE ORGANISATION</c:v>
                </c:pt>
                <c:pt idx="1">
                  <c:v>5 - LEADERSHIP</c:v>
                </c:pt>
                <c:pt idx="2">
                  <c:v>6 - PLANNING</c:v>
                </c:pt>
                <c:pt idx="3">
                  <c:v>7 - SUPPORT</c:v>
                </c:pt>
                <c:pt idx="4">
                  <c:v>8 - OPERATION</c:v>
                </c:pt>
                <c:pt idx="5">
                  <c:v>9 - PERFORMANCE EVALUATION</c:v>
                </c:pt>
                <c:pt idx="6">
                  <c:v>10 - IMPROVEMENT</c:v>
                </c:pt>
              </c:strCache>
            </c:strRef>
          </c:cat>
          <c:val>
            <c:numRef>
              <c:f>Data!$F$6:$F$12</c:f>
              <c:numCache>
                <c:formatCode>0%</c:formatCode>
                <c:ptCount val="7"/>
                <c:pt idx="0">
                  <c:v>1</c:v>
                </c:pt>
                <c:pt idx="1">
                  <c:v>1</c:v>
                </c:pt>
                <c:pt idx="2">
                  <c:v>1</c:v>
                </c:pt>
                <c:pt idx="3">
                  <c:v>1</c:v>
                </c:pt>
                <c:pt idx="4">
                  <c:v>1</c:v>
                </c:pt>
                <c:pt idx="5">
                  <c:v>1</c:v>
                </c:pt>
                <c:pt idx="6">
                  <c:v>1</c:v>
                </c:pt>
              </c:numCache>
            </c:numRef>
          </c:val>
        </c:ser>
        <c:ser>
          <c:idx val="1"/>
          <c:order val="1"/>
          <c:tx>
            <c:strRef>
              <c:f>Data!$E$5</c:f>
              <c:strCache>
                <c:ptCount val="1"/>
                <c:pt idx="0">
                  <c:v>Self Declared %</c:v>
                </c:pt>
              </c:strCache>
            </c:strRef>
          </c:tx>
          <c:marker>
            <c:symbol val="none"/>
          </c:marker>
          <c:cat>
            <c:strRef>
              <c:f>Data!$D$6:$D$12</c:f>
              <c:strCache>
                <c:ptCount val="7"/>
                <c:pt idx="0">
                  <c:v>4 - CONTEXT OF THE ORGANISATION</c:v>
                </c:pt>
                <c:pt idx="1">
                  <c:v>5 - LEADERSHIP</c:v>
                </c:pt>
                <c:pt idx="2">
                  <c:v>6 - PLANNING</c:v>
                </c:pt>
                <c:pt idx="3">
                  <c:v>7 - SUPPORT</c:v>
                </c:pt>
                <c:pt idx="4">
                  <c:v>8 - OPERATION</c:v>
                </c:pt>
                <c:pt idx="5">
                  <c:v>9 - PERFORMANCE EVALUATION</c:v>
                </c:pt>
                <c:pt idx="6">
                  <c:v>10 - IMPROVEMENT</c:v>
                </c:pt>
              </c:strCache>
            </c:strRef>
          </c:cat>
          <c:val>
            <c:numRef>
              <c:f>Data!$E$6:$E$12</c:f>
              <c:numCache>
                <c:formatCode>0%</c:formatCode>
                <c:ptCount val="7"/>
                <c:pt idx="0">
                  <c:v>1</c:v>
                </c:pt>
                <c:pt idx="1">
                  <c:v>1</c:v>
                </c:pt>
                <c:pt idx="2">
                  <c:v>1</c:v>
                </c:pt>
                <c:pt idx="3">
                  <c:v>1</c:v>
                </c:pt>
                <c:pt idx="4">
                  <c:v>1</c:v>
                </c:pt>
                <c:pt idx="5">
                  <c:v>1</c:v>
                </c:pt>
                <c:pt idx="6">
                  <c:v>1</c:v>
                </c:pt>
              </c:numCache>
            </c:numRef>
          </c:val>
        </c:ser>
        <c:dLbls>
          <c:showLegendKey val="0"/>
          <c:showVal val="0"/>
          <c:showCatName val="0"/>
          <c:showSerName val="0"/>
          <c:showPercent val="0"/>
          <c:showBubbleSize val="0"/>
        </c:dLbls>
        <c:axId val="81822464"/>
        <c:axId val="81824000"/>
      </c:radarChart>
      <c:catAx>
        <c:axId val="81822464"/>
        <c:scaling>
          <c:orientation val="minMax"/>
        </c:scaling>
        <c:delete val="0"/>
        <c:axPos val="b"/>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81824000"/>
        <c:crosses val="autoZero"/>
        <c:auto val="0"/>
        <c:lblAlgn val="ctr"/>
        <c:lblOffset val="100"/>
        <c:noMultiLvlLbl val="0"/>
      </c:catAx>
      <c:valAx>
        <c:axId val="81824000"/>
        <c:scaling>
          <c:orientation val="minMax"/>
          <c:max val="1"/>
          <c:min val="0"/>
        </c:scaling>
        <c:delete val="0"/>
        <c:axPos val="l"/>
        <c:majorGridlines/>
        <c:numFmt formatCode="0%" sourceLinked="1"/>
        <c:majorTickMark val="cross"/>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81822464"/>
        <c:crosses val="autoZero"/>
        <c:crossBetween val="between"/>
        <c:majorUnit val="0.2"/>
      </c:valAx>
    </c:plotArea>
    <c:legend>
      <c:legendPos val="r"/>
      <c:layout>
        <c:manualLayout>
          <c:xMode val="edge"/>
          <c:yMode val="edge"/>
          <c:x val="0.78226306902719966"/>
          <c:y val="0.67926320869084189"/>
          <c:w val="0.18936673520905423"/>
          <c:h val="0.28748984852229797"/>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22" l="0.70000000000000062" r="0.70000000000000062" t="0.75000000000000222" header="0.30000000000000032" footer="0.30000000000000032"/>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1A888E0-4B96-4C13-801E-28ABEAED086B}" type="doc">
      <dgm:prSet loTypeId="urn:microsoft.com/office/officeart/2005/8/layout/chevron1" loCatId="process" qsTypeId="urn:microsoft.com/office/officeart/2005/8/quickstyle/simple1" qsCatId="simple" csTypeId="urn:microsoft.com/office/officeart/2005/8/colors/accent1_2" csCatId="accent1" phldr="1"/>
      <dgm:spPr/>
    </dgm:pt>
    <dgm:pt modelId="{39066707-F0D9-4D3F-A678-3B1F202A3720}">
      <dgm:prSet phldrT="[Text]" custT="1"/>
      <dgm:spPr>
        <a:solidFill>
          <a:srgbClr val="00B050"/>
        </a:solidFill>
      </dgm:spPr>
      <dgm:t>
        <a:bodyPr/>
        <a:lstStyle/>
        <a:p>
          <a:r>
            <a:rPr lang="en-GB" sz="1600" b="1" dirty="0" smtClean="0"/>
            <a:t>Self Assessment</a:t>
          </a:r>
          <a:endParaRPr lang="en-GB" sz="1600" b="1" dirty="0"/>
        </a:p>
      </dgm:t>
    </dgm:pt>
    <dgm:pt modelId="{C5AE5339-D8EA-4645-9CC5-0EE85CF9C4A2}" type="parTrans" cxnId="{53898E32-71F7-4CEC-BF59-2C3CBE033D37}">
      <dgm:prSet/>
      <dgm:spPr/>
      <dgm:t>
        <a:bodyPr/>
        <a:lstStyle/>
        <a:p>
          <a:endParaRPr lang="en-GB"/>
        </a:p>
      </dgm:t>
    </dgm:pt>
    <dgm:pt modelId="{7A856C31-8881-47A6-BD06-7630967A9D4B}" type="sibTrans" cxnId="{53898E32-71F7-4CEC-BF59-2C3CBE033D37}">
      <dgm:prSet/>
      <dgm:spPr/>
      <dgm:t>
        <a:bodyPr/>
        <a:lstStyle/>
        <a:p>
          <a:endParaRPr lang="en-GB"/>
        </a:p>
      </dgm:t>
    </dgm:pt>
    <dgm:pt modelId="{D100C0A1-400E-45F3-ADDA-CEFFEBCE4B6C}">
      <dgm:prSet phldrT="[Text]"/>
      <dgm:spPr/>
      <dgm:t>
        <a:bodyPr/>
        <a:lstStyle/>
        <a:p>
          <a:r>
            <a:rPr lang="en-GB" dirty="0" smtClean="0"/>
            <a:t>Develop Plan for Gap Closure</a:t>
          </a:r>
          <a:endParaRPr lang="en-GB" dirty="0"/>
        </a:p>
      </dgm:t>
    </dgm:pt>
    <dgm:pt modelId="{F163E43A-FF0A-471A-95A3-D3192A061CDC}" type="parTrans" cxnId="{80137680-1DF3-4A8A-8C76-F6195E687C6E}">
      <dgm:prSet/>
      <dgm:spPr/>
      <dgm:t>
        <a:bodyPr/>
        <a:lstStyle/>
        <a:p>
          <a:endParaRPr lang="en-GB"/>
        </a:p>
      </dgm:t>
    </dgm:pt>
    <dgm:pt modelId="{434A6380-A25F-44C3-BE92-326A499A1937}" type="sibTrans" cxnId="{80137680-1DF3-4A8A-8C76-F6195E687C6E}">
      <dgm:prSet/>
      <dgm:spPr/>
      <dgm:t>
        <a:bodyPr/>
        <a:lstStyle/>
        <a:p>
          <a:endParaRPr lang="en-GB"/>
        </a:p>
      </dgm:t>
    </dgm:pt>
    <dgm:pt modelId="{FEAA6FA0-652C-4B39-AB4F-304BC55B5883}">
      <dgm:prSet/>
      <dgm:spPr/>
      <dgm:t>
        <a:bodyPr/>
        <a:lstStyle/>
        <a:p>
          <a:r>
            <a:rPr lang="en-GB" dirty="0" smtClean="0"/>
            <a:t>Execute Plan</a:t>
          </a:r>
          <a:endParaRPr lang="en-US" dirty="0"/>
        </a:p>
      </dgm:t>
    </dgm:pt>
    <dgm:pt modelId="{D151D016-4D38-453D-AE15-3336A99F0D76}" type="parTrans" cxnId="{7EB6A926-6700-4E22-B3B8-2CA63E7635D8}">
      <dgm:prSet/>
      <dgm:spPr/>
      <dgm:t>
        <a:bodyPr/>
        <a:lstStyle/>
        <a:p>
          <a:endParaRPr lang="en-US"/>
        </a:p>
      </dgm:t>
    </dgm:pt>
    <dgm:pt modelId="{81E0A704-8629-42CC-876C-EB5F46220098}" type="sibTrans" cxnId="{7EB6A926-6700-4E22-B3B8-2CA63E7635D8}">
      <dgm:prSet/>
      <dgm:spPr/>
      <dgm:t>
        <a:bodyPr/>
        <a:lstStyle/>
        <a:p>
          <a:endParaRPr lang="en-US"/>
        </a:p>
      </dgm:t>
    </dgm:pt>
    <dgm:pt modelId="{9A123A03-7223-47D1-8F4A-660E3845154F}">
      <dgm:prSet/>
      <dgm:spPr/>
      <dgm:t>
        <a:bodyPr/>
        <a:lstStyle/>
        <a:p>
          <a:r>
            <a:rPr lang="en-GB" dirty="0" smtClean="0"/>
            <a:t>Regular Compliance Reviews</a:t>
          </a:r>
          <a:endParaRPr lang="en-US" dirty="0"/>
        </a:p>
      </dgm:t>
    </dgm:pt>
    <dgm:pt modelId="{13213F4F-7698-4802-A15A-99F25D977C80}" type="parTrans" cxnId="{E5784908-86BA-4BAA-A502-A8CEB1486414}">
      <dgm:prSet/>
      <dgm:spPr/>
      <dgm:t>
        <a:bodyPr/>
        <a:lstStyle/>
        <a:p>
          <a:endParaRPr lang="en-US"/>
        </a:p>
      </dgm:t>
    </dgm:pt>
    <dgm:pt modelId="{95CD7204-D7FC-4B73-A444-B5767D27DB2F}" type="sibTrans" cxnId="{E5784908-86BA-4BAA-A502-A8CEB1486414}">
      <dgm:prSet/>
      <dgm:spPr/>
      <dgm:t>
        <a:bodyPr/>
        <a:lstStyle/>
        <a:p>
          <a:endParaRPr lang="en-US"/>
        </a:p>
      </dgm:t>
    </dgm:pt>
    <dgm:pt modelId="{56BD264D-A96D-4831-8EA0-490E616CFFD2}" type="pres">
      <dgm:prSet presAssocID="{D1A888E0-4B96-4C13-801E-28ABEAED086B}" presName="Name0" presStyleCnt="0">
        <dgm:presLayoutVars>
          <dgm:dir/>
          <dgm:animLvl val="lvl"/>
          <dgm:resizeHandles val="exact"/>
        </dgm:presLayoutVars>
      </dgm:prSet>
      <dgm:spPr/>
    </dgm:pt>
    <dgm:pt modelId="{60C5960D-76F0-4E9F-B1C4-E250DC366700}" type="pres">
      <dgm:prSet presAssocID="{39066707-F0D9-4D3F-A678-3B1F202A3720}" presName="parTxOnly" presStyleLbl="node1" presStyleIdx="0" presStyleCnt="4">
        <dgm:presLayoutVars>
          <dgm:chMax val="0"/>
          <dgm:chPref val="0"/>
          <dgm:bulletEnabled val="1"/>
        </dgm:presLayoutVars>
      </dgm:prSet>
      <dgm:spPr/>
      <dgm:t>
        <a:bodyPr/>
        <a:lstStyle/>
        <a:p>
          <a:endParaRPr lang="en-US"/>
        </a:p>
      </dgm:t>
    </dgm:pt>
    <dgm:pt modelId="{BCFB8DE1-2C54-4C88-977E-43D482579F6B}" type="pres">
      <dgm:prSet presAssocID="{7A856C31-8881-47A6-BD06-7630967A9D4B}" presName="parTxOnlySpace" presStyleCnt="0"/>
      <dgm:spPr/>
    </dgm:pt>
    <dgm:pt modelId="{A616C084-2D72-48CD-B130-E7745BA6EDF7}" type="pres">
      <dgm:prSet presAssocID="{D100C0A1-400E-45F3-ADDA-CEFFEBCE4B6C}" presName="parTxOnly" presStyleLbl="node1" presStyleIdx="1" presStyleCnt="4">
        <dgm:presLayoutVars>
          <dgm:chMax val="0"/>
          <dgm:chPref val="0"/>
          <dgm:bulletEnabled val="1"/>
        </dgm:presLayoutVars>
      </dgm:prSet>
      <dgm:spPr/>
      <dgm:t>
        <a:bodyPr/>
        <a:lstStyle/>
        <a:p>
          <a:endParaRPr lang="en-GB"/>
        </a:p>
      </dgm:t>
    </dgm:pt>
    <dgm:pt modelId="{1B81761F-6E33-4E40-9E63-4DA3D7A2F136}" type="pres">
      <dgm:prSet presAssocID="{434A6380-A25F-44C3-BE92-326A499A1937}" presName="parTxOnlySpace" presStyleCnt="0"/>
      <dgm:spPr/>
    </dgm:pt>
    <dgm:pt modelId="{70979376-55CA-4134-882D-3B34590B647B}" type="pres">
      <dgm:prSet presAssocID="{FEAA6FA0-652C-4B39-AB4F-304BC55B5883}" presName="parTxOnly" presStyleLbl="node1" presStyleIdx="2" presStyleCnt="4">
        <dgm:presLayoutVars>
          <dgm:chMax val="0"/>
          <dgm:chPref val="0"/>
          <dgm:bulletEnabled val="1"/>
        </dgm:presLayoutVars>
      </dgm:prSet>
      <dgm:spPr/>
      <dgm:t>
        <a:bodyPr/>
        <a:lstStyle/>
        <a:p>
          <a:endParaRPr lang="en-US"/>
        </a:p>
      </dgm:t>
    </dgm:pt>
    <dgm:pt modelId="{04193878-3BE4-4EC6-B529-A7BC6383F088}" type="pres">
      <dgm:prSet presAssocID="{81E0A704-8629-42CC-876C-EB5F46220098}" presName="parTxOnlySpace" presStyleCnt="0"/>
      <dgm:spPr/>
    </dgm:pt>
    <dgm:pt modelId="{DFB41F73-39BB-476D-A9B6-BDDF876D1A71}" type="pres">
      <dgm:prSet presAssocID="{9A123A03-7223-47D1-8F4A-660E3845154F}" presName="parTxOnly" presStyleLbl="node1" presStyleIdx="3" presStyleCnt="4">
        <dgm:presLayoutVars>
          <dgm:chMax val="0"/>
          <dgm:chPref val="0"/>
          <dgm:bulletEnabled val="1"/>
        </dgm:presLayoutVars>
      </dgm:prSet>
      <dgm:spPr/>
      <dgm:t>
        <a:bodyPr/>
        <a:lstStyle/>
        <a:p>
          <a:endParaRPr lang="en-US"/>
        </a:p>
      </dgm:t>
    </dgm:pt>
  </dgm:ptLst>
  <dgm:cxnLst>
    <dgm:cxn modelId="{E5784908-86BA-4BAA-A502-A8CEB1486414}" srcId="{D1A888E0-4B96-4C13-801E-28ABEAED086B}" destId="{9A123A03-7223-47D1-8F4A-660E3845154F}" srcOrd="3" destOrd="0" parTransId="{13213F4F-7698-4802-A15A-99F25D977C80}" sibTransId="{95CD7204-D7FC-4B73-A444-B5767D27DB2F}"/>
    <dgm:cxn modelId="{765B91F2-E4E4-4325-AAC9-02B3D846962A}" type="presOf" srcId="{39066707-F0D9-4D3F-A678-3B1F202A3720}" destId="{60C5960D-76F0-4E9F-B1C4-E250DC366700}" srcOrd="0" destOrd="0" presId="urn:microsoft.com/office/officeart/2005/8/layout/chevron1"/>
    <dgm:cxn modelId="{1A68D852-1F74-4F43-9869-A017851A157D}" type="presOf" srcId="{D100C0A1-400E-45F3-ADDA-CEFFEBCE4B6C}" destId="{A616C084-2D72-48CD-B130-E7745BA6EDF7}" srcOrd="0" destOrd="0" presId="urn:microsoft.com/office/officeart/2005/8/layout/chevron1"/>
    <dgm:cxn modelId="{8EF16D7E-BD34-41AC-8EF6-5E82C142938E}" type="presOf" srcId="{D1A888E0-4B96-4C13-801E-28ABEAED086B}" destId="{56BD264D-A96D-4831-8EA0-490E616CFFD2}" srcOrd="0" destOrd="0" presId="urn:microsoft.com/office/officeart/2005/8/layout/chevron1"/>
    <dgm:cxn modelId="{53898E32-71F7-4CEC-BF59-2C3CBE033D37}" srcId="{D1A888E0-4B96-4C13-801E-28ABEAED086B}" destId="{39066707-F0D9-4D3F-A678-3B1F202A3720}" srcOrd="0" destOrd="0" parTransId="{C5AE5339-D8EA-4645-9CC5-0EE85CF9C4A2}" sibTransId="{7A856C31-8881-47A6-BD06-7630967A9D4B}"/>
    <dgm:cxn modelId="{91D9447D-2208-43AB-95AE-5BF8962E7136}" type="presOf" srcId="{9A123A03-7223-47D1-8F4A-660E3845154F}" destId="{DFB41F73-39BB-476D-A9B6-BDDF876D1A71}" srcOrd="0" destOrd="0" presId="urn:microsoft.com/office/officeart/2005/8/layout/chevron1"/>
    <dgm:cxn modelId="{C26E4E10-F94E-4E51-A97B-691BE740617C}" type="presOf" srcId="{FEAA6FA0-652C-4B39-AB4F-304BC55B5883}" destId="{70979376-55CA-4134-882D-3B34590B647B}" srcOrd="0" destOrd="0" presId="urn:microsoft.com/office/officeart/2005/8/layout/chevron1"/>
    <dgm:cxn modelId="{80137680-1DF3-4A8A-8C76-F6195E687C6E}" srcId="{D1A888E0-4B96-4C13-801E-28ABEAED086B}" destId="{D100C0A1-400E-45F3-ADDA-CEFFEBCE4B6C}" srcOrd="1" destOrd="0" parTransId="{F163E43A-FF0A-471A-95A3-D3192A061CDC}" sibTransId="{434A6380-A25F-44C3-BE92-326A499A1937}"/>
    <dgm:cxn modelId="{7EB6A926-6700-4E22-B3B8-2CA63E7635D8}" srcId="{D1A888E0-4B96-4C13-801E-28ABEAED086B}" destId="{FEAA6FA0-652C-4B39-AB4F-304BC55B5883}" srcOrd="2" destOrd="0" parTransId="{D151D016-4D38-453D-AE15-3336A99F0D76}" sibTransId="{81E0A704-8629-42CC-876C-EB5F46220098}"/>
    <dgm:cxn modelId="{E7AD53EF-D7A8-4227-8AF1-DB187AD6849E}" type="presParOf" srcId="{56BD264D-A96D-4831-8EA0-490E616CFFD2}" destId="{60C5960D-76F0-4E9F-B1C4-E250DC366700}" srcOrd="0" destOrd="0" presId="urn:microsoft.com/office/officeart/2005/8/layout/chevron1"/>
    <dgm:cxn modelId="{F5B21932-4268-49EF-94BC-44CC1EF08BB9}" type="presParOf" srcId="{56BD264D-A96D-4831-8EA0-490E616CFFD2}" destId="{BCFB8DE1-2C54-4C88-977E-43D482579F6B}" srcOrd="1" destOrd="0" presId="urn:microsoft.com/office/officeart/2005/8/layout/chevron1"/>
    <dgm:cxn modelId="{25DA85C6-53EB-4224-8F41-F2073D13DD8D}" type="presParOf" srcId="{56BD264D-A96D-4831-8EA0-490E616CFFD2}" destId="{A616C084-2D72-48CD-B130-E7745BA6EDF7}" srcOrd="2" destOrd="0" presId="urn:microsoft.com/office/officeart/2005/8/layout/chevron1"/>
    <dgm:cxn modelId="{AB170006-A66E-4AAE-9797-E676188608EE}" type="presParOf" srcId="{56BD264D-A96D-4831-8EA0-490E616CFFD2}" destId="{1B81761F-6E33-4E40-9E63-4DA3D7A2F136}" srcOrd="3" destOrd="0" presId="urn:microsoft.com/office/officeart/2005/8/layout/chevron1"/>
    <dgm:cxn modelId="{155E240E-6404-4FC3-B477-00D9AE49B9CA}" type="presParOf" srcId="{56BD264D-A96D-4831-8EA0-490E616CFFD2}" destId="{70979376-55CA-4134-882D-3B34590B647B}" srcOrd="4" destOrd="0" presId="urn:microsoft.com/office/officeart/2005/8/layout/chevron1"/>
    <dgm:cxn modelId="{E3665D87-163F-478C-9EC9-CCFAD16E19B6}" type="presParOf" srcId="{56BD264D-A96D-4831-8EA0-490E616CFFD2}" destId="{04193878-3BE4-4EC6-B529-A7BC6383F088}" srcOrd="5" destOrd="0" presId="urn:microsoft.com/office/officeart/2005/8/layout/chevron1"/>
    <dgm:cxn modelId="{4D49DDF0-891C-430D-9D29-36493E02E6A0}" type="presParOf" srcId="{56BD264D-A96D-4831-8EA0-490E616CFFD2}" destId="{DFB41F73-39BB-476D-A9B6-BDDF876D1A71}"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0C5960D-76F0-4E9F-B1C4-E250DC366700}">
      <dsp:nvSpPr>
        <dsp:cNvPr id="0" name=""/>
        <dsp:cNvSpPr/>
      </dsp:nvSpPr>
      <dsp:spPr>
        <a:xfrm>
          <a:off x="4382" y="0"/>
          <a:ext cx="2551360" cy="847723"/>
        </a:xfrm>
        <a:prstGeom prst="chevron">
          <a:avLst/>
        </a:prstGeom>
        <a:solidFill>
          <a:srgbClr val="00B05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21336" rIns="21336" bIns="21336" numCol="1" spcCol="1270" anchor="ctr" anchorCtr="0">
          <a:noAutofit/>
        </a:bodyPr>
        <a:lstStyle/>
        <a:p>
          <a:pPr lvl="0" algn="ctr" defTabSz="711200">
            <a:lnSpc>
              <a:spcPct val="90000"/>
            </a:lnSpc>
            <a:spcBef>
              <a:spcPct val="0"/>
            </a:spcBef>
            <a:spcAft>
              <a:spcPct val="35000"/>
            </a:spcAft>
          </a:pPr>
          <a:r>
            <a:rPr lang="en-GB" sz="1600" b="1" kern="1200" dirty="0" smtClean="0"/>
            <a:t>Self Assessment</a:t>
          </a:r>
          <a:endParaRPr lang="en-GB" sz="1600" b="1" kern="1200" dirty="0"/>
        </a:p>
      </dsp:txBody>
      <dsp:txXfrm>
        <a:off x="428244" y="0"/>
        <a:ext cx="1703637" cy="847723"/>
      </dsp:txXfrm>
    </dsp:sp>
    <dsp:sp modelId="{A616C084-2D72-48CD-B130-E7745BA6EDF7}">
      <dsp:nvSpPr>
        <dsp:cNvPr id="0" name=""/>
        <dsp:cNvSpPr/>
      </dsp:nvSpPr>
      <dsp:spPr>
        <a:xfrm>
          <a:off x="2300607" y="0"/>
          <a:ext cx="2551360" cy="847723"/>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010" tIns="25337" rIns="25337" bIns="25337" numCol="1" spcCol="1270" anchor="ctr" anchorCtr="0">
          <a:noAutofit/>
        </a:bodyPr>
        <a:lstStyle/>
        <a:p>
          <a:pPr lvl="0" algn="ctr" defTabSz="844550">
            <a:lnSpc>
              <a:spcPct val="90000"/>
            </a:lnSpc>
            <a:spcBef>
              <a:spcPct val="0"/>
            </a:spcBef>
            <a:spcAft>
              <a:spcPct val="35000"/>
            </a:spcAft>
          </a:pPr>
          <a:r>
            <a:rPr lang="en-GB" sz="1900" kern="1200" dirty="0" smtClean="0"/>
            <a:t>Develop Plan for Gap Closure</a:t>
          </a:r>
          <a:endParaRPr lang="en-GB" sz="1900" kern="1200" dirty="0"/>
        </a:p>
      </dsp:txBody>
      <dsp:txXfrm>
        <a:off x="2724469" y="0"/>
        <a:ext cx="1703637" cy="847723"/>
      </dsp:txXfrm>
    </dsp:sp>
    <dsp:sp modelId="{70979376-55CA-4134-882D-3B34590B647B}">
      <dsp:nvSpPr>
        <dsp:cNvPr id="0" name=""/>
        <dsp:cNvSpPr/>
      </dsp:nvSpPr>
      <dsp:spPr>
        <a:xfrm>
          <a:off x="4596831" y="0"/>
          <a:ext cx="2551360" cy="847723"/>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010" tIns="25337" rIns="25337" bIns="25337" numCol="1" spcCol="1270" anchor="ctr" anchorCtr="0">
          <a:noAutofit/>
        </a:bodyPr>
        <a:lstStyle/>
        <a:p>
          <a:pPr lvl="0" algn="ctr" defTabSz="844550">
            <a:lnSpc>
              <a:spcPct val="90000"/>
            </a:lnSpc>
            <a:spcBef>
              <a:spcPct val="0"/>
            </a:spcBef>
            <a:spcAft>
              <a:spcPct val="35000"/>
            </a:spcAft>
          </a:pPr>
          <a:r>
            <a:rPr lang="en-GB" sz="1900" kern="1200" dirty="0" smtClean="0"/>
            <a:t>Execute Plan</a:t>
          </a:r>
          <a:endParaRPr lang="en-US" sz="1900" kern="1200" dirty="0"/>
        </a:p>
      </dsp:txBody>
      <dsp:txXfrm>
        <a:off x="5020693" y="0"/>
        <a:ext cx="1703637" cy="847723"/>
      </dsp:txXfrm>
    </dsp:sp>
    <dsp:sp modelId="{DFB41F73-39BB-476D-A9B6-BDDF876D1A71}">
      <dsp:nvSpPr>
        <dsp:cNvPr id="0" name=""/>
        <dsp:cNvSpPr/>
      </dsp:nvSpPr>
      <dsp:spPr>
        <a:xfrm>
          <a:off x="6893056" y="0"/>
          <a:ext cx="2551360" cy="847723"/>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010" tIns="25337" rIns="25337" bIns="25337" numCol="1" spcCol="1270" anchor="ctr" anchorCtr="0">
          <a:noAutofit/>
        </a:bodyPr>
        <a:lstStyle/>
        <a:p>
          <a:pPr lvl="0" algn="ctr" defTabSz="844550">
            <a:lnSpc>
              <a:spcPct val="90000"/>
            </a:lnSpc>
            <a:spcBef>
              <a:spcPct val="0"/>
            </a:spcBef>
            <a:spcAft>
              <a:spcPct val="35000"/>
            </a:spcAft>
          </a:pPr>
          <a:r>
            <a:rPr lang="en-GB" sz="1900" kern="1200" dirty="0" smtClean="0"/>
            <a:t>Regular Compliance Reviews</a:t>
          </a:r>
          <a:endParaRPr lang="en-US" sz="1900" kern="1200" dirty="0"/>
        </a:p>
      </dsp:txBody>
      <dsp:txXfrm>
        <a:off x="7316918" y="0"/>
        <a:ext cx="1703637" cy="847723"/>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19049</xdr:colOff>
      <xdr:row>2</xdr:row>
      <xdr:rowOff>168274</xdr:rowOff>
    </xdr:from>
    <xdr:to>
      <xdr:col>18</xdr:col>
      <xdr:colOff>19050</xdr:colOff>
      <xdr:row>7</xdr:row>
      <xdr:rowOff>238124</xdr:rowOff>
    </xdr:to>
    <xdr:sp macro="" textlink="">
      <xdr:nvSpPr>
        <xdr:cNvPr id="3" name="TextBox 2"/>
        <xdr:cNvSpPr txBox="1"/>
      </xdr:nvSpPr>
      <xdr:spPr>
        <a:xfrm>
          <a:off x="185737" y="668337"/>
          <a:ext cx="10322719" cy="1093787"/>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buFont typeface="Arial" pitchFamily="34" charset="0"/>
            <a:buChar char="•"/>
          </a:pPr>
          <a:r>
            <a:rPr lang="en-GB" sz="1400"/>
            <a:t>  The Self </a:t>
          </a:r>
          <a:r>
            <a:rPr lang="en-GB" sz="1400" baseline="0"/>
            <a:t> Assessment tool has been developed to provide an initial view of the level of supplier compliance to SABRe3</a:t>
          </a:r>
        </a:p>
        <a:p>
          <a:pPr>
            <a:buFont typeface="Arial" pitchFamily="34" charset="0"/>
            <a:buChar char="•"/>
          </a:pPr>
          <a:r>
            <a:rPr lang="en-GB" sz="1400" baseline="0"/>
            <a:t>  The Self Assessment is to be used by suppliers to aid the development of improvement plans in order to achieve full compliance with SABRe3 requirements.  Note that the Self Assessment only addresses those requirements  which are specific to Rolls-Royce, and requirements of BS/EN/ISO 9001:2015</a:t>
          </a:r>
        </a:p>
      </xdr:txBody>
    </xdr:sp>
    <xdr:clientData/>
  </xdr:twoCellAnchor>
  <xdr:twoCellAnchor>
    <xdr:from>
      <xdr:col>1</xdr:col>
      <xdr:colOff>457200</xdr:colOff>
      <xdr:row>9</xdr:row>
      <xdr:rowOff>1</xdr:rowOff>
    </xdr:from>
    <xdr:to>
      <xdr:col>17</xdr:col>
      <xdr:colOff>152400</xdr:colOff>
      <xdr:row>13</xdr:row>
      <xdr:rowOff>123825</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21429</xdr:colOff>
      <xdr:row>31</xdr:row>
      <xdr:rowOff>38099</xdr:rowOff>
    </xdr:from>
    <xdr:to>
      <xdr:col>18</xdr:col>
      <xdr:colOff>11906</xdr:colOff>
      <xdr:row>40</xdr:row>
      <xdr:rowOff>0</xdr:rowOff>
    </xdr:to>
    <xdr:sp macro="" textlink="">
      <xdr:nvSpPr>
        <xdr:cNvPr id="6" name="TextBox 5"/>
        <xdr:cNvSpPr txBox="1"/>
      </xdr:nvSpPr>
      <xdr:spPr>
        <a:xfrm>
          <a:off x="188117" y="7491412"/>
          <a:ext cx="10313195" cy="16764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400" b="1" i="1">
              <a:solidFill>
                <a:schemeClr val="dk1"/>
              </a:solidFill>
              <a:latin typeface="+mn-lt"/>
              <a:ea typeface="+mn-ea"/>
              <a:cs typeface="+mn-cs"/>
            </a:rPr>
            <a:t>                Red:   </a:t>
          </a:r>
          <a:r>
            <a:rPr lang="en-GB" sz="1400">
              <a:solidFill>
                <a:schemeClr val="dk1"/>
              </a:solidFill>
              <a:latin typeface="+mn-lt"/>
              <a:ea typeface="+mn-ea"/>
              <a:cs typeface="+mn-cs"/>
            </a:rPr>
            <a:t>Not compliant and no current plan in place </a:t>
          </a:r>
        </a:p>
        <a:p>
          <a:pPr lvl="1">
            <a:buFont typeface="Arial" pitchFamily="34" charset="0"/>
            <a:buChar char="•"/>
          </a:pPr>
          <a:r>
            <a:rPr lang="en-GB" sz="1100">
              <a:solidFill>
                <a:schemeClr val="dk1"/>
              </a:solidFill>
              <a:latin typeface="+mn-lt"/>
              <a:ea typeface="+mn-ea"/>
              <a:cs typeface="+mn-cs"/>
            </a:rPr>
            <a:t>   Only use this drop down answer if your business is not compliant to the referenced clause</a:t>
          </a:r>
          <a:r>
            <a:rPr lang="en-GB" sz="1100" baseline="0">
              <a:solidFill>
                <a:schemeClr val="dk1"/>
              </a:solidFill>
              <a:latin typeface="+mn-lt"/>
              <a:ea typeface="+mn-ea"/>
              <a:cs typeface="+mn-cs"/>
            </a:rPr>
            <a:t> and has no curent  plan in place</a:t>
          </a:r>
        </a:p>
        <a:p>
          <a:pPr lvl="1">
            <a:buFont typeface="Arial" pitchFamily="34" charset="0"/>
            <a:buChar char="•"/>
          </a:pPr>
          <a:endParaRPr lang="en-GB" sz="1100" b="1" i="1" baseline="0">
            <a:solidFill>
              <a:schemeClr val="dk1"/>
            </a:solidFill>
            <a:latin typeface="+mn-lt"/>
            <a:ea typeface="+mn-ea"/>
            <a:cs typeface="+mn-cs"/>
          </a:endParaRPr>
        </a:p>
        <a:p>
          <a:pPr lvl="1">
            <a:buFont typeface="Arial" pitchFamily="34" charset="0"/>
            <a:buChar char="•"/>
          </a:pPr>
          <a:r>
            <a:rPr lang="en-GB" sz="1100" b="1" i="1">
              <a:solidFill>
                <a:schemeClr val="dk1"/>
              </a:solidFill>
              <a:latin typeface="+mn-lt"/>
              <a:ea typeface="+mn-ea"/>
              <a:cs typeface="+mn-cs"/>
            </a:rPr>
            <a:t>        </a:t>
          </a:r>
        </a:p>
        <a:p>
          <a:pPr lvl="1"/>
          <a:r>
            <a:rPr lang="en-GB" sz="1200" b="1" i="1">
              <a:solidFill>
                <a:schemeClr val="dk1"/>
              </a:solidFill>
              <a:latin typeface="+mn-lt"/>
              <a:ea typeface="+mn-ea"/>
              <a:cs typeface="+mn-cs"/>
            </a:rPr>
            <a:t>     </a:t>
          </a:r>
          <a:r>
            <a:rPr lang="en-GB" sz="1400" b="1" i="1">
              <a:solidFill>
                <a:schemeClr val="dk1"/>
              </a:solidFill>
              <a:latin typeface="+mn-lt"/>
              <a:ea typeface="+mn-ea"/>
              <a:cs typeface="+mn-cs"/>
            </a:rPr>
            <a:t>Amber:  </a:t>
          </a:r>
          <a:r>
            <a:rPr lang="en-GB" sz="1400" b="0" i="0">
              <a:solidFill>
                <a:schemeClr val="dk1"/>
              </a:solidFill>
              <a:latin typeface="+mn-lt"/>
              <a:ea typeface="+mn-ea"/>
              <a:cs typeface="+mn-cs"/>
            </a:rPr>
            <a:t>N</a:t>
          </a:r>
          <a:r>
            <a:rPr lang="en-GB" sz="1400">
              <a:solidFill>
                <a:schemeClr val="dk1"/>
              </a:solidFill>
              <a:latin typeface="+mn-lt"/>
              <a:ea typeface="+mn-ea"/>
              <a:cs typeface="+mn-cs"/>
            </a:rPr>
            <a:t>ot compliant but there is a current plan in place with scheduled completion date. </a:t>
          </a:r>
          <a:endParaRPr lang="en-GB" sz="1200">
            <a:solidFill>
              <a:schemeClr val="dk1"/>
            </a:solidFill>
            <a:latin typeface="+mn-lt"/>
            <a:ea typeface="+mn-ea"/>
            <a:cs typeface="+mn-cs"/>
          </a:endParaRPr>
        </a:p>
        <a:p>
          <a:pPr lvl="1">
            <a:buFont typeface="Arial" pitchFamily="34" charset="0"/>
            <a:buChar char="•"/>
          </a:pPr>
          <a:r>
            <a:rPr lang="en-GB" sz="1100" b="1" i="1">
              <a:solidFill>
                <a:schemeClr val="dk1"/>
              </a:solidFill>
              <a:latin typeface="+mn-lt"/>
              <a:ea typeface="+mn-ea"/>
              <a:cs typeface="+mn-cs"/>
            </a:rPr>
            <a:t> </a:t>
          </a:r>
          <a:r>
            <a:rPr lang="en-GB" sz="1100">
              <a:solidFill>
                <a:schemeClr val="dk1"/>
              </a:solidFill>
              <a:latin typeface="+mn-lt"/>
              <a:ea typeface="+mn-ea"/>
              <a:cs typeface="+mn-cs"/>
            </a:rPr>
            <a:t>  Use this drop down answer if your business is partially compliant against a clause and you have</a:t>
          </a:r>
          <a:r>
            <a:rPr lang="en-GB" sz="1100" baseline="0">
              <a:solidFill>
                <a:schemeClr val="dk1"/>
              </a:solidFill>
              <a:latin typeface="+mn-lt"/>
              <a:ea typeface="+mn-ea"/>
              <a:cs typeface="+mn-cs"/>
            </a:rPr>
            <a:t> a plan for achieving full compliance</a:t>
          </a:r>
          <a:endParaRPr lang="en-GB" sz="1100">
            <a:solidFill>
              <a:schemeClr val="dk1"/>
            </a:solidFill>
            <a:latin typeface="+mn-lt"/>
            <a:ea typeface="+mn-ea"/>
            <a:cs typeface="+mn-cs"/>
          </a:endParaRPr>
        </a:p>
        <a:p>
          <a:pPr lvl="1">
            <a:buFont typeface="Arial" pitchFamily="34" charset="0"/>
            <a:buChar char="•"/>
          </a:pPr>
          <a:endParaRPr lang="en-GB" sz="1100">
            <a:solidFill>
              <a:schemeClr val="dk1"/>
            </a:solidFill>
            <a:latin typeface="+mn-lt"/>
            <a:ea typeface="+mn-ea"/>
            <a:cs typeface="+mn-cs"/>
          </a:endParaRPr>
        </a:p>
        <a:p>
          <a:r>
            <a:rPr lang="en-GB" sz="1100" b="1" i="1">
              <a:solidFill>
                <a:schemeClr val="dk1"/>
              </a:solidFill>
              <a:latin typeface="+mn-lt"/>
              <a:ea typeface="+mn-ea"/>
              <a:cs typeface="+mn-cs"/>
            </a:rPr>
            <a:t>                   </a:t>
          </a:r>
          <a:r>
            <a:rPr lang="en-GB" sz="1400" b="1" i="1">
              <a:solidFill>
                <a:schemeClr val="dk1"/>
              </a:solidFill>
              <a:latin typeface="+mn-lt"/>
              <a:ea typeface="+mn-ea"/>
              <a:cs typeface="+mn-cs"/>
            </a:rPr>
            <a:t>Green:  </a:t>
          </a:r>
          <a:r>
            <a:rPr lang="en-GB" sz="1400">
              <a:solidFill>
                <a:schemeClr val="dk1"/>
              </a:solidFill>
              <a:latin typeface="+mn-lt"/>
              <a:ea typeface="+mn-ea"/>
              <a:cs typeface="+mn-cs"/>
            </a:rPr>
            <a:t>Fully compliant to all points identified under each </a:t>
          </a:r>
          <a:r>
            <a:rPr lang="en-GB" sz="1400">
              <a:solidFill>
                <a:sysClr val="windowText" lastClr="000000"/>
              </a:solidFill>
              <a:latin typeface="+mn-lt"/>
              <a:ea typeface="+mn-ea"/>
              <a:cs typeface="+mn-cs"/>
            </a:rPr>
            <a:t>clause  as shown within your </a:t>
          </a:r>
          <a:r>
            <a:rPr lang="en-GB" sz="1400" baseline="0">
              <a:solidFill>
                <a:sysClr val="windowText" lastClr="000000"/>
              </a:solidFill>
              <a:latin typeface="+mn-lt"/>
              <a:ea typeface="+mn-ea"/>
              <a:cs typeface="+mn-cs"/>
            </a:rPr>
            <a:t>Man</a:t>
          </a:r>
          <a:r>
            <a:rPr lang="en-GB" sz="1400">
              <a:solidFill>
                <a:sysClr val="windowText" lastClr="000000"/>
              </a:solidFill>
              <a:latin typeface="+mn-lt"/>
              <a:ea typeface="+mn-ea"/>
              <a:cs typeface="+mn-cs"/>
            </a:rPr>
            <a:t>agement</a:t>
          </a:r>
          <a:r>
            <a:rPr lang="en-GB" sz="1400" baseline="0">
              <a:solidFill>
                <a:sysClr val="windowText" lastClr="000000"/>
              </a:solidFill>
              <a:latin typeface="+mn-lt"/>
              <a:ea typeface="+mn-ea"/>
              <a:cs typeface="+mn-cs"/>
            </a:rPr>
            <a:t> </a:t>
          </a:r>
          <a:r>
            <a:rPr lang="en-GB" sz="1400">
              <a:solidFill>
                <a:sysClr val="windowText" lastClr="000000"/>
              </a:solidFill>
              <a:latin typeface="+mn-lt"/>
              <a:ea typeface="+mn-ea"/>
              <a:cs typeface="+mn-cs"/>
            </a:rPr>
            <a:t>System</a:t>
          </a:r>
          <a:endParaRPr lang="en-GB" sz="1100">
            <a:solidFill>
              <a:sysClr val="windowText" lastClr="000000"/>
            </a:solidFill>
            <a:latin typeface="+mn-lt"/>
            <a:ea typeface="+mn-ea"/>
            <a:cs typeface="+mn-cs"/>
          </a:endParaRPr>
        </a:p>
        <a:p>
          <a:endParaRPr lang="en-GB" sz="1100" b="1" i="1">
            <a:solidFill>
              <a:schemeClr val="dk1"/>
            </a:solidFill>
            <a:latin typeface="+mn-lt"/>
            <a:ea typeface="+mn-ea"/>
            <a:cs typeface="+mn-cs"/>
          </a:endParaRPr>
        </a:p>
        <a:p>
          <a:r>
            <a:rPr lang="en-GB" sz="1100" b="1" i="1">
              <a:solidFill>
                <a:schemeClr val="dk1"/>
              </a:solidFill>
              <a:latin typeface="+mn-lt"/>
              <a:ea typeface="+mn-ea"/>
              <a:cs typeface="+mn-cs"/>
            </a:rPr>
            <a:t>                   </a:t>
          </a:r>
          <a:r>
            <a:rPr lang="en-GB" sz="1100"/>
            <a:t>	</a:t>
          </a:r>
        </a:p>
        <a:p>
          <a:pPr>
            <a:buFont typeface="Arial" pitchFamily="34" charset="0"/>
            <a:buChar char="•"/>
          </a:pPr>
          <a:endParaRPr lang="en-GB" sz="1100"/>
        </a:p>
      </xdr:txBody>
    </xdr:sp>
    <xdr:clientData/>
  </xdr:twoCellAnchor>
  <xdr:twoCellAnchor>
    <xdr:from>
      <xdr:col>1</xdr:col>
      <xdr:colOff>76200</xdr:colOff>
      <xdr:row>31</xdr:row>
      <xdr:rowOff>106891</xdr:rowOff>
    </xdr:from>
    <xdr:to>
      <xdr:col>1</xdr:col>
      <xdr:colOff>533400</xdr:colOff>
      <xdr:row>32</xdr:row>
      <xdr:rowOff>84666</xdr:rowOff>
    </xdr:to>
    <xdr:sp macro="" textlink="">
      <xdr:nvSpPr>
        <xdr:cNvPr id="7" name="Rectangle 6"/>
        <xdr:cNvSpPr/>
      </xdr:nvSpPr>
      <xdr:spPr>
        <a:xfrm>
          <a:off x="245533" y="8224308"/>
          <a:ext cx="457200" cy="1682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1</xdr:col>
      <xdr:colOff>66675</xdr:colOff>
      <xdr:row>35</xdr:row>
      <xdr:rowOff>49741</xdr:rowOff>
    </xdr:from>
    <xdr:to>
      <xdr:col>1</xdr:col>
      <xdr:colOff>523875</xdr:colOff>
      <xdr:row>36</xdr:row>
      <xdr:rowOff>40216</xdr:rowOff>
    </xdr:to>
    <xdr:sp macro="" textlink="">
      <xdr:nvSpPr>
        <xdr:cNvPr id="8" name="Rectangle 7"/>
        <xdr:cNvSpPr/>
      </xdr:nvSpPr>
      <xdr:spPr>
        <a:xfrm>
          <a:off x="236008" y="8929158"/>
          <a:ext cx="457200" cy="18097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1</xdr:col>
      <xdr:colOff>66675</xdr:colOff>
      <xdr:row>38</xdr:row>
      <xdr:rowOff>57150</xdr:rowOff>
    </xdr:from>
    <xdr:to>
      <xdr:col>1</xdr:col>
      <xdr:colOff>523875</xdr:colOff>
      <xdr:row>39</xdr:row>
      <xdr:rowOff>47625</xdr:rowOff>
    </xdr:to>
    <xdr:sp macro="" textlink="">
      <xdr:nvSpPr>
        <xdr:cNvPr id="9" name="Rectangle 8"/>
        <xdr:cNvSpPr/>
      </xdr:nvSpPr>
      <xdr:spPr>
        <a:xfrm>
          <a:off x="352425" y="9648825"/>
          <a:ext cx="457200" cy="1809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1</xdr:col>
      <xdr:colOff>42327</xdr:colOff>
      <xdr:row>16</xdr:row>
      <xdr:rowOff>6616</xdr:rowOff>
    </xdr:from>
    <xdr:to>
      <xdr:col>18</xdr:col>
      <xdr:colOff>26453</xdr:colOff>
      <xdr:row>22</xdr:row>
      <xdr:rowOff>59532</xdr:rowOff>
    </xdr:to>
    <xdr:sp macro="" textlink="">
      <xdr:nvSpPr>
        <xdr:cNvPr id="11" name="TextBox 10"/>
        <xdr:cNvSpPr txBox="1"/>
      </xdr:nvSpPr>
      <xdr:spPr>
        <a:xfrm>
          <a:off x="209015" y="3911866"/>
          <a:ext cx="10306844" cy="119591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 typeface="Arial" pitchFamily="34" charset="0"/>
            <a:buNone/>
            <a:tabLst/>
            <a:defRPr/>
          </a:pPr>
          <a:r>
            <a:rPr lang="en-GB" sz="1400" b="1" u="sng"/>
            <a:t>Step</a:t>
          </a:r>
          <a:r>
            <a:rPr lang="en-GB" sz="1400" b="1" u="sng" baseline="0"/>
            <a:t> 1</a:t>
          </a:r>
          <a:r>
            <a:rPr lang="en-GB" sz="1600" b="1"/>
            <a:t>.  </a:t>
          </a:r>
          <a:r>
            <a:rPr lang="en-GB" sz="1400" b="1">
              <a:solidFill>
                <a:schemeClr val="dk1"/>
              </a:solidFill>
              <a:latin typeface="+mn-lt"/>
              <a:ea typeface="+mn-ea"/>
              <a:cs typeface="+mn-cs"/>
            </a:rPr>
            <a:t>Completing the Self Assessment</a:t>
          </a:r>
          <a:endParaRPr lang="en-GB" sz="1400" b="1"/>
        </a:p>
        <a:p>
          <a:pPr marL="228600" indent="-228600">
            <a:buFont typeface="+mj-lt"/>
            <a:buAutoNum type="alphaLcParenR"/>
          </a:pPr>
          <a:r>
            <a:rPr lang="en-GB" sz="1200" b="1">
              <a:solidFill>
                <a:schemeClr val="dk1"/>
              </a:solidFill>
              <a:latin typeface="+mn-lt"/>
              <a:ea typeface="+mn-ea"/>
              <a:cs typeface="+mn-cs"/>
            </a:rPr>
            <a:t>Ensure you have the SABRe3 document available </a:t>
          </a:r>
          <a:r>
            <a:rPr lang="en-GB" sz="1200">
              <a:solidFill>
                <a:schemeClr val="dk1"/>
              </a:solidFill>
              <a:latin typeface="+mn-lt"/>
              <a:ea typeface="+mn-ea"/>
              <a:cs typeface="+mn-cs"/>
            </a:rPr>
            <a:t>as you will need to use it as a reference.  </a:t>
          </a:r>
        </a:p>
        <a:p>
          <a:pPr marL="228600" indent="-228600">
            <a:buFont typeface="+mj-lt"/>
            <a:buAutoNum type="alphaLcParenR"/>
          </a:pPr>
          <a:r>
            <a:rPr lang="en-GB" sz="1200" b="1">
              <a:solidFill>
                <a:schemeClr val="dk1"/>
              </a:solidFill>
              <a:latin typeface="+mn-lt"/>
              <a:ea typeface="+mn-ea"/>
              <a:cs typeface="+mn-cs"/>
            </a:rPr>
            <a:t>Fill in the basic header data - </a:t>
          </a:r>
          <a:r>
            <a:rPr lang="en-GB" sz="1200" i="1">
              <a:solidFill>
                <a:schemeClr val="dk1"/>
              </a:solidFill>
              <a:latin typeface="+mn-lt"/>
              <a:ea typeface="+mn-ea"/>
              <a:cs typeface="+mn-cs"/>
            </a:rPr>
            <a:t>A. company name, B. Name of person completing assessment, C. Date, D. Version</a:t>
          </a:r>
          <a:endParaRPr lang="en-GB" sz="1400"/>
        </a:p>
        <a:p>
          <a:pPr marL="228600" indent="-228600">
            <a:buFont typeface="+mj-lt"/>
            <a:buAutoNum type="alphaLcParenR"/>
          </a:pPr>
          <a:r>
            <a:rPr lang="en-GB" sz="1200" b="1">
              <a:solidFill>
                <a:schemeClr val="dk1"/>
              </a:solidFill>
              <a:latin typeface="+mn-lt"/>
              <a:ea typeface="+mn-ea"/>
              <a:cs typeface="+mn-cs"/>
            </a:rPr>
            <a:t>Completing the assessment </a:t>
          </a:r>
          <a:r>
            <a:rPr lang="en-GB" sz="1200">
              <a:solidFill>
                <a:schemeClr val="dk1"/>
              </a:solidFill>
              <a:latin typeface="+mn-lt"/>
              <a:ea typeface="+mn-ea"/>
              <a:cs typeface="+mn-cs"/>
            </a:rPr>
            <a:t>- Against each clause use the dropdown option and select either Red (R), Amber (A) or Green (G) depending on your companies</a:t>
          </a:r>
          <a:r>
            <a:rPr lang="en-GB" sz="1200" baseline="0">
              <a:solidFill>
                <a:schemeClr val="dk1"/>
              </a:solidFill>
              <a:latin typeface="+mn-lt"/>
              <a:ea typeface="+mn-ea"/>
              <a:cs typeface="+mn-cs"/>
            </a:rPr>
            <a:t> level of compliance </a:t>
          </a:r>
          <a:r>
            <a:rPr lang="en-GB" sz="1200">
              <a:solidFill>
                <a:schemeClr val="dk1"/>
              </a:solidFill>
              <a:latin typeface="+mn-lt"/>
              <a:ea typeface="+mn-ea"/>
              <a:cs typeface="+mn-cs"/>
            </a:rPr>
            <a:t>- see 'Self Assessment Key' below for the definitions </a:t>
          </a:r>
          <a:r>
            <a:rPr lang="en-GB" sz="1200" i="1">
              <a:solidFill>
                <a:schemeClr val="dk1"/>
              </a:solidFill>
              <a:latin typeface="+mn-lt"/>
              <a:ea typeface="+mn-ea"/>
              <a:cs typeface="+mn-cs"/>
            </a:rPr>
            <a:t>- ensure all questions are answered.</a:t>
          </a:r>
          <a:endParaRPr lang="en-GB" sz="1400" i="0"/>
        </a:p>
      </xdr:txBody>
    </xdr:sp>
    <xdr:clientData/>
  </xdr:twoCellAnchor>
  <xdr:twoCellAnchor>
    <xdr:from>
      <xdr:col>1</xdr:col>
      <xdr:colOff>42327</xdr:colOff>
      <xdr:row>23</xdr:row>
      <xdr:rowOff>0</xdr:rowOff>
    </xdr:from>
    <xdr:to>
      <xdr:col>18</xdr:col>
      <xdr:colOff>26453</xdr:colOff>
      <xdr:row>28</xdr:row>
      <xdr:rowOff>154781</xdr:rowOff>
    </xdr:to>
    <xdr:sp macro="" textlink="">
      <xdr:nvSpPr>
        <xdr:cNvPr id="12" name="TextBox 11"/>
        <xdr:cNvSpPr txBox="1"/>
      </xdr:nvSpPr>
      <xdr:spPr>
        <a:xfrm>
          <a:off x="209015" y="5810250"/>
          <a:ext cx="10306844" cy="110728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 typeface="Arial" pitchFamily="34" charset="0"/>
            <a:buNone/>
            <a:tabLst/>
            <a:defRPr/>
          </a:pPr>
          <a:r>
            <a:rPr lang="en-GB" sz="1400" b="1" u="sng"/>
            <a:t>Step 2</a:t>
          </a:r>
          <a:r>
            <a:rPr lang="en-GB" sz="1400" b="1"/>
            <a:t>.  </a:t>
          </a:r>
          <a:r>
            <a:rPr lang="en-GB" sz="1400" b="1">
              <a:solidFill>
                <a:schemeClr val="dk1"/>
              </a:solidFill>
              <a:latin typeface="+mn-lt"/>
              <a:ea typeface="+mn-ea"/>
              <a:cs typeface="+mn-cs"/>
            </a:rPr>
            <a:t>Results &amp; Compliance Plan</a:t>
          </a:r>
          <a:endParaRPr lang="en-GB" sz="1400" b="1"/>
        </a:p>
        <a:p>
          <a:pPr marL="228600" indent="-228600">
            <a:buFont typeface="+mj-lt"/>
            <a:buAutoNum type="alphaLcParenR"/>
          </a:pPr>
          <a:r>
            <a:rPr lang="en-GB" sz="1200" b="1">
              <a:solidFill>
                <a:schemeClr val="dk1"/>
              </a:solidFill>
              <a:latin typeface="+mn-lt"/>
              <a:ea typeface="+mn-ea"/>
              <a:cs typeface="+mn-cs"/>
            </a:rPr>
            <a:t>  Sheet 3. The Results Chart </a:t>
          </a:r>
          <a:r>
            <a:rPr lang="en-GB" sz="1200">
              <a:solidFill>
                <a:schemeClr val="dk1"/>
              </a:solidFill>
              <a:latin typeface="+mn-lt"/>
              <a:ea typeface="+mn-ea"/>
              <a:cs typeface="+mn-cs"/>
            </a:rPr>
            <a:t>sheet summarises the spread of Reds, Ambers and Greens</a:t>
          </a:r>
          <a:endParaRPr lang="en-GB" sz="1200"/>
        </a:p>
        <a:p>
          <a:pPr marL="228600" indent="-228600">
            <a:buFont typeface="+mj-lt"/>
            <a:buAutoNum type="alphaLcParenR"/>
          </a:pPr>
          <a:r>
            <a:rPr lang="en-GB" sz="1200" b="1">
              <a:solidFill>
                <a:schemeClr val="dk1"/>
              </a:solidFill>
              <a:latin typeface="+mn-lt"/>
              <a:ea typeface="+mn-ea"/>
              <a:cs typeface="+mn-cs"/>
            </a:rPr>
            <a:t>  Sheet 4. Compliance Plan </a:t>
          </a:r>
          <a:r>
            <a:rPr lang="en-GB" sz="1200">
              <a:solidFill>
                <a:schemeClr val="dk1"/>
              </a:solidFill>
              <a:latin typeface="+mn-lt"/>
              <a:ea typeface="+mn-ea"/>
              <a:cs typeface="+mn-cs"/>
            </a:rPr>
            <a:t>- For the Ambers and Reds develop </a:t>
          </a:r>
          <a:r>
            <a:rPr lang="en-GB" sz="1200" baseline="0">
              <a:solidFill>
                <a:schemeClr val="dk1"/>
              </a:solidFill>
              <a:latin typeface="+mn-lt"/>
              <a:ea typeface="+mn-ea"/>
              <a:cs typeface="+mn-cs"/>
            </a:rPr>
            <a:t> and document a </a:t>
          </a:r>
          <a:r>
            <a:rPr lang="en-GB" sz="1200">
              <a:solidFill>
                <a:schemeClr val="dk1"/>
              </a:solidFill>
              <a:latin typeface="+mn-lt"/>
              <a:ea typeface="+mn-ea"/>
              <a:cs typeface="+mn-cs"/>
            </a:rPr>
            <a:t>plan for how your company is going to achieve full compliance. The 'compliance</a:t>
          </a:r>
          <a:r>
            <a:rPr lang="en-GB" sz="1200" baseline="0">
              <a:solidFill>
                <a:schemeClr val="dk1"/>
              </a:solidFill>
              <a:latin typeface="+mn-lt"/>
              <a:ea typeface="+mn-ea"/>
              <a:cs typeface="+mn-cs"/>
            </a:rPr>
            <a:t> plan'  attached [Yellow tab] provided a format that can be used</a:t>
          </a:r>
          <a:endParaRPr lang="en-GB" sz="1400"/>
        </a:p>
      </xdr:txBody>
    </xdr:sp>
    <xdr:clientData/>
  </xdr:twoCellAnchor>
  <xdr:twoCellAnchor editAs="oneCell">
    <xdr:from>
      <xdr:col>16</xdr:col>
      <xdr:colOff>352425</xdr:colOff>
      <xdr:row>0</xdr:row>
      <xdr:rowOff>0</xdr:rowOff>
    </xdr:from>
    <xdr:to>
      <xdr:col>17</xdr:col>
      <xdr:colOff>504825</xdr:colOff>
      <xdr:row>2</xdr:row>
      <xdr:rowOff>171102</xdr:rowOff>
    </xdr:to>
    <xdr:pic>
      <xdr:nvPicPr>
        <xdr:cNvPr id="10" name="Picture 9"/>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4103" t="21500" r="14097" b="21921"/>
        <a:stretch/>
      </xdr:blipFill>
      <xdr:spPr bwMode="auto">
        <a:xfrm>
          <a:off x="9667875" y="0"/>
          <a:ext cx="762000" cy="79975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0</xdr:row>
      <xdr:rowOff>85076</xdr:rowOff>
    </xdr:from>
    <xdr:to>
      <xdr:col>2</xdr:col>
      <xdr:colOff>685800</xdr:colOff>
      <xdr:row>0</xdr:row>
      <xdr:rowOff>884828</xdr:rowOff>
    </xdr:to>
    <xdr:pic>
      <xdr:nvPicPr>
        <xdr:cNvPr id="14" name="Picture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103" t="21500" r="14097" b="21921"/>
        <a:stretch/>
      </xdr:blipFill>
      <xdr:spPr bwMode="auto">
        <a:xfrm>
          <a:off x="228600" y="85076"/>
          <a:ext cx="762000" cy="799752"/>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361950</xdr:colOff>
      <xdr:row>3</xdr:row>
      <xdr:rowOff>114300</xdr:rowOff>
    </xdr:from>
    <xdr:to>
      <xdr:col>9</xdr:col>
      <xdr:colOff>0</xdr:colOff>
      <xdr:row>3</xdr:row>
      <xdr:rowOff>114300</xdr:rowOff>
    </xdr:to>
    <xdr:cxnSp macro="">
      <xdr:nvCxnSpPr>
        <xdr:cNvPr id="10717" name="Straight Connector 4"/>
        <xdr:cNvCxnSpPr>
          <a:cxnSpLocks noChangeShapeType="1"/>
        </xdr:cNvCxnSpPr>
      </xdr:nvCxnSpPr>
      <xdr:spPr bwMode="auto">
        <a:xfrm flipV="1">
          <a:off x="657225" y="1971675"/>
          <a:ext cx="140874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absolute">
    <xdr:from>
      <xdr:col>2</xdr:col>
      <xdr:colOff>381001</xdr:colOff>
      <xdr:row>4</xdr:row>
      <xdr:rowOff>47625</xdr:rowOff>
    </xdr:from>
    <xdr:to>
      <xdr:col>8</xdr:col>
      <xdr:colOff>108857</xdr:colOff>
      <xdr:row>6</xdr:row>
      <xdr:rowOff>365125</xdr:rowOff>
    </xdr:to>
    <xdr:sp macro="" textlink="">
      <xdr:nvSpPr>
        <xdr:cNvPr id="8" name="TextBox 7"/>
        <xdr:cNvSpPr txBox="1">
          <a:spLocks/>
        </xdr:cNvSpPr>
      </xdr:nvSpPr>
      <xdr:spPr>
        <a:xfrm>
          <a:off x="680358" y="2265589"/>
          <a:ext cx="12504963" cy="76653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400" b="1" i="1">
              <a:solidFill>
                <a:schemeClr val="dk1"/>
              </a:solidFill>
              <a:latin typeface="+mn-lt"/>
              <a:ea typeface="+mn-ea"/>
              <a:cs typeface="+mn-cs"/>
            </a:rPr>
            <a:t>                Red:   </a:t>
          </a:r>
          <a:r>
            <a:rPr lang="en-GB" sz="1400">
              <a:solidFill>
                <a:schemeClr val="dk1"/>
              </a:solidFill>
              <a:latin typeface="+mn-lt"/>
              <a:ea typeface="+mn-ea"/>
              <a:cs typeface="+mn-cs"/>
            </a:rPr>
            <a:t>Not compliant and no plan in place </a:t>
          </a:r>
        </a:p>
        <a:p>
          <a:r>
            <a:rPr lang="en-GB" sz="1100">
              <a:solidFill>
                <a:schemeClr val="dk1"/>
              </a:solidFill>
              <a:latin typeface="+mn-lt"/>
              <a:ea typeface="+mn-ea"/>
              <a:cs typeface="+mn-cs"/>
            </a:rPr>
            <a:t>  </a:t>
          </a:r>
          <a:r>
            <a:rPr lang="en-GB" sz="1100" b="1" i="1">
              <a:solidFill>
                <a:schemeClr val="dk1"/>
              </a:solidFill>
              <a:latin typeface="+mn-lt"/>
              <a:ea typeface="+mn-ea"/>
              <a:cs typeface="+mn-cs"/>
            </a:rPr>
            <a:t>            </a:t>
          </a:r>
          <a:r>
            <a:rPr lang="en-GB" sz="1200" b="1" i="1">
              <a:solidFill>
                <a:schemeClr val="dk1"/>
              </a:solidFill>
              <a:latin typeface="+mn-lt"/>
              <a:ea typeface="+mn-ea"/>
              <a:cs typeface="+mn-cs"/>
            </a:rPr>
            <a:t>     </a:t>
          </a:r>
          <a:r>
            <a:rPr lang="en-GB" sz="1400" b="1" i="1">
              <a:solidFill>
                <a:schemeClr val="dk1"/>
              </a:solidFill>
              <a:latin typeface="+mn-lt"/>
              <a:ea typeface="+mn-ea"/>
              <a:cs typeface="+mn-cs"/>
            </a:rPr>
            <a:t>Amber:  </a:t>
          </a:r>
          <a:r>
            <a:rPr lang="en-GB" sz="1400" b="0" i="0">
              <a:solidFill>
                <a:schemeClr val="dk1"/>
              </a:solidFill>
              <a:latin typeface="+mn-lt"/>
              <a:ea typeface="+mn-ea"/>
              <a:cs typeface="+mn-cs"/>
            </a:rPr>
            <a:t>N</a:t>
          </a:r>
          <a:r>
            <a:rPr lang="en-GB" sz="1400">
              <a:solidFill>
                <a:schemeClr val="dk1"/>
              </a:solidFill>
              <a:latin typeface="+mn-lt"/>
              <a:ea typeface="+mn-ea"/>
              <a:cs typeface="+mn-cs"/>
            </a:rPr>
            <a:t>ot compliant but there is a plan in place with scheduled completion date. </a:t>
          </a:r>
          <a:endParaRPr lang="en-GB" sz="1100">
            <a:solidFill>
              <a:schemeClr val="dk1"/>
            </a:solidFill>
            <a:latin typeface="+mn-lt"/>
            <a:ea typeface="+mn-ea"/>
            <a:cs typeface="+mn-cs"/>
          </a:endParaRPr>
        </a:p>
        <a:p>
          <a:r>
            <a:rPr lang="en-GB" sz="1100" b="1" i="1">
              <a:solidFill>
                <a:schemeClr val="dk1"/>
              </a:solidFill>
              <a:latin typeface="+mn-lt"/>
              <a:ea typeface="+mn-ea"/>
              <a:cs typeface="+mn-cs"/>
            </a:rPr>
            <a:t>                   </a:t>
          </a:r>
          <a:r>
            <a:rPr lang="en-GB" sz="1400" b="1" i="1">
              <a:solidFill>
                <a:schemeClr val="dk1"/>
              </a:solidFill>
              <a:latin typeface="+mn-lt"/>
              <a:ea typeface="+mn-ea"/>
              <a:cs typeface="+mn-cs"/>
            </a:rPr>
            <a:t>Green:  </a:t>
          </a:r>
          <a:r>
            <a:rPr lang="en-GB" sz="1400">
              <a:solidFill>
                <a:schemeClr val="dk1"/>
              </a:solidFill>
              <a:latin typeface="+mn-lt"/>
              <a:ea typeface="+mn-ea"/>
              <a:cs typeface="+mn-cs"/>
            </a:rPr>
            <a:t>Fully compliant to all points identified under each clause  </a:t>
          </a:r>
          <a:r>
            <a:rPr lang="en-GB" sz="1400">
              <a:solidFill>
                <a:sysClr val="windowText" lastClr="000000"/>
              </a:solidFill>
              <a:latin typeface="+mn-lt"/>
              <a:ea typeface="+mn-ea"/>
              <a:cs typeface="+mn-cs"/>
            </a:rPr>
            <a:t>as shown within your </a:t>
          </a:r>
          <a:r>
            <a:rPr lang="en-GB" sz="1400" baseline="0">
              <a:solidFill>
                <a:sysClr val="windowText" lastClr="000000"/>
              </a:solidFill>
              <a:latin typeface="+mn-lt"/>
              <a:ea typeface="+mn-ea"/>
              <a:cs typeface="+mn-cs"/>
            </a:rPr>
            <a:t> Man</a:t>
          </a:r>
          <a:r>
            <a:rPr lang="en-GB" sz="1400">
              <a:solidFill>
                <a:sysClr val="windowText" lastClr="000000"/>
              </a:solidFill>
              <a:latin typeface="+mn-lt"/>
              <a:ea typeface="+mn-ea"/>
              <a:cs typeface="+mn-cs"/>
            </a:rPr>
            <a:t>agement</a:t>
          </a:r>
          <a:r>
            <a:rPr lang="en-GB" sz="1400" baseline="0">
              <a:solidFill>
                <a:sysClr val="windowText" lastClr="000000"/>
              </a:solidFill>
              <a:latin typeface="+mn-lt"/>
              <a:ea typeface="+mn-ea"/>
              <a:cs typeface="+mn-cs"/>
            </a:rPr>
            <a:t> </a:t>
          </a:r>
          <a:r>
            <a:rPr lang="en-GB" sz="1400">
              <a:solidFill>
                <a:sysClr val="windowText" lastClr="000000"/>
              </a:solidFill>
              <a:latin typeface="+mn-lt"/>
              <a:ea typeface="+mn-ea"/>
              <a:cs typeface="+mn-cs"/>
            </a:rPr>
            <a:t>System</a:t>
          </a:r>
          <a:endParaRPr lang="en-GB" sz="1100">
            <a:solidFill>
              <a:sysClr val="windowText" lastClr="000000"/>
            </a:solidFill>
            <a:latin typeface="+mn-lt"/>
            <a:ea typeface="+mn-ea"/>
            <a:cs typeface="+mn-cs"/>
          </a:endParaRPr>
        </a:p>
        <a:p>
          <a:r>
            <a:rPr lang="en-GB" sz="1100" b="1" i="1">
              <a:solidFill>
                <a:schemeClr val="dk1"/>
              </a:solidFill>
              <a:latin typeface="+mn-lt"/>
              <a:ea typeface="+mn-ea"/>
              <a:cs typeface="+mn-cs"/>
            </a:rPr>
            <a:t>                   </a:t>
          </a:r>
          <a:r>
            <a:rPr lang="en-GB" sz="1100"/>
            <a:t>	</a:t>
          </a:r>
        </a:p>
        <a:p>
          <a:pPr>
            <a:buFont typeface="Arial" pitchFamily="34" charset="0"/>
            <a:buChar char="•"/>
          </a:pPr>
          <a:endParaRPr lang="en-GB" sz="1100"/>
        </a:p>
      </xdr:txBody>
    </xdr:sp>
    <xdr:clientData/>
  </xdr:twoCellAnchor>
  <xdr:twoCellAnchor>
    <xdr:from>
      <xdr:col>2</xdr:col>
      <xdr:colOff>485777</xdr:colOff>
      <xdr:row>4</xdr:row>
      <xdr:rowOff>116417</xdr:rowOff>
    </xdr:from>
    <xdr:to>
      <xdr:col>3</xdr:col>
      <xdr:colOff>228602</xdr:colOff>
      <xdr:row>4</xdr:row>
      <xdr:rowOff>254000</xdr:rowOff>
    </xdr:to>
    <xdr:sp macro="" textlink="">
      <xdr:nvSpPr>
        <xdr:cNvPr id="9" name="Rectangle 8"/>
        <xdr:cNvSpPr/>
      </xdr:nvSpPr>
      <xdr:spPr>
        <a:xfrm>
          <a:off x="784227" y="2065867"/>
          <a:ext cx="466725" cy="13758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2</xdr:col>
      <xdr:colOff>485777</xdr:colOff>
      <xdr:row>5</xdr:row>
      <xdr:rowOff>51323</xdr:rowOff>
    </xdr:from>
    <xdr:to>
      <xdr:col>3</xdr:col>
      <xdr:colOff>228602</xdr:colOff>
      <xdr:row>6</xdr:row>
      <xdr:rowOff>31750</xdr:rowOff>
    </xdr:to>
    <xdr:sp macro="" textlink="">
      <xdr:nvSpPr>
        <xdr:cNvPr id="10" name="Rectangle 9"/>
        <xdr:cNvSpPr/>
      </xdr:nvSpPr>
      <xdr:spPr>
        <a:xfrm>
          <a:off x="784227" y="2305573"/>
          <a:ext cx="466725" cy="132827"/>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2</xdr:col>
      <xdr:colOff>479427</xdr:colOff>
      <xdr:row>6</xdr:row>
      <xdr:rowOff>131763</xdr:rowOff>
    </xdr:from>
    <xdr:to>
      <xdr:col>3</xdr:col>
      <xdr:colOff>222252</xdr:colOff>
      <xdr:row>6</xdr:row>
      <xdr:rowOff>260350</xdr:rowOff>
    </xdr:to>
    <xdr:sp macro="" textlink="">
      <xdr:nvSpPr>
        <xdr:cNvPr id="11" name="Rectangle 10"/>
        <xdr:cNvSpPr/>
      </xdr:nvSpPr>
      <xdr:spPr>
        <a:xfrm>
          <a:off x="777877" y="2538413"/>
          <a:ext cx="466725" cy="128587"/>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mc:AlternateContent xmlns:mc="http://schemas.openxmlformats.org/markup-compatibility/2006">
    <mc:Choice xmlns:a14="http://schemas.microsoft.com/office/drawing/2010/main" Requires="a14">
      <xdr:twoCellAnchor>
        <xdr:from>
          <xdr:col>13</xdr:col>
          <xdr:colOff>0</xdr:colOff>
          <xdr:row>52</xdr:row>
          <xdr:rowOff>38100</xdr:rowOff>
        </xdr:from>
        <xdr:to>
          <xdr:col>13</xdr:col>
          <xdr:colOff>0</xdr:colOff>
          <xdr:row>53</xdr:row>
          <xdr:rowOff>0</xdr:rowOff>
        </xdr:to>
        <xdr:sp macro="" textlink="">
          <xdr:nvSpPr>
            <xdr:cNvPr id="10641" name="OptionButton62" hidden="1">
              <a:extLst>
                <a:ext uri="{63B3BB69-23CF-44E3-9099-C40C66FF867C}">
                  <a14:compatExt spid="_x0000_s1064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54429</xdr:colOff>
      <xdr:row>0</xdr:row>
      <xdr:rowOff>76200</xdr:rowOff>
    </xdr:from>
    <xdr:to>
      <xdr:col>2</xdr:col>
      <xdr:colOff>10886</xdr:colOff>
      <xdr:row>2</xdr:row>
      <xdr:rowOff>92181</xdr:rowOff>
    </xdr:to>
    <xdr:pic>
      <xdr:nvPicPr>
        <xdr:cNvPr id="7" name="Picture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103" t="21500" r="14097" b="21921"/>
        <a:stretch/>
      </xdr:blipFill>
      <xdr:spPr bwMode="auto">
        <a:xfrm>
          <a:off x="54429" y="76200"/>
          <a:ext cx="762000" cy="799752"/>
        </a:xfrm>
        <a:prstGeom prst="rect">
          <a:avLst/>
        </a:prstGeom>
        <a:ln>
          <a:noFill/>
        </a:ln>
        <a:extLst>
          <a:ext uri="{53640926-AAD7-44D8-BBD7-CCE9431645EC}">
            <a14:shadowObscured xmlns:a14="http://schemas.microsoft.com/office/drawing/2010/main"/>
          </a:ext>
        </a:extLst>
      </xdr:spPr>
    </xdr:pic>
    <xdr:clientData/>
  </xdr:twoCellAnchor>
  <xdr:twoCellAnchor editAs="absolute">
    <xdr:from>
      <xdr:col>2</xdr:col>
      <xdr:colOff>636814</xdr:colOff>
      <xdr:row>14</xdr:row>
      <xdr:rowOff>43544</xdr:rowOff>
    </xdr:from>
    <xdr:to>
      <xdr:col>6</xdr:col>
      <xdr:colOff>131989</xdr:colOff>
      <xdr:row>30</xdr:row>
      <xdr:rowOff>43544</xdr:rowOff>
    </xdr:to>
    <xdr:graphicFrame macro="">
      <xdr:nvGraphicFramePr>
        <xdr:cNvPr id="153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85725</xdr:colOff>
      <xdr:row>11</xdr:row>
      <xdr:rowOff>85725</xdr:rowOff>
    </xdr:from>
    <xdr:to>
      <xdr:col>17</xdr:col>
      <xdr:colOff>581025</xdr:colOff>
      <xdr:row>32</xdr:row>
      <xdr:rowOff>95250</xdr:rowOff>
    </xdr:to>
    <xdr:graphicFrame macro="">
      <xdr:nvGraphicFramePr>
        <xdr:cNvPr id="153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40827</xdr:rowOff>
    </xdr:from>
    <xdr:to>
      <xdr:col>1</xdr:col>
      <xdr:colOff>586740</xdr:colOff>
      <xdr:row>2</xdr:row>
      <xdr:rowOff>247565</xdr:rowOff>
    </xdr:to>
    <xdr:pic>
      <xdr:nvPicPr>
        <xdr:cNvPr id="3" name="Picture 2" descr="C:\Users\u291483.RRLOCAL\AppData\Local\Microsoft\Windows\Temporary Internet Files\Content.Outlook\A4Q954X7\RR TheBadge RGB.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57" y="40827"/>
          <a:ext cx="586740" cy="791845"/>
        </a:xfrm>
        <a:prstGeom prst="rect">
          <a:avLst/>
        </a:prstGeom>
        <a:noFill/>
        <a:ln>
          <a:noFill/>
        </a:ln>
      </xdr:spPr>
    </xdr:pic>
    <xdr:clientData/>
  </xdr:twoCellAnchor>
  <xdr:twoCellAnchor editAs="oneCell">
    <xdr:from>
      <xdr:col>2</xdr:col>
      <xdr:colOff>32657</xdr:colOff>
      <xdr:row>0</xdr:row>
      <xdr:rowOff>21772</xdr:rowOff>
    </xdr:from>
    <xdr:to>
      <xdr:col>2</xdr:col>
      <xdr:colOff>794657</xdr:colOff>
      <xdr:row>2</xdr:row>
      <xdr:rowOff>244581</xdr:rowOff>
    </xdr:to>
    <xdr:pic>
      <xdr:nvPicPr>
        <xdr:cNvPr id="4" name="Picture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103" t="21500" r="14097" b="21921"/>
        <a:stretch/>
      </xdr:blipFill>
      <xdr:spPr bwMode="auto">
        <a:xfrm>
          <a:off x="1839686" y="21772"/>
          <a:ext cx="762000" cy="799752"/>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e1" displayName="Table1" ref="D19:E22" totalsRowShown="0" headerRowDxfId="12" dataDxfId="11">
  <autoFilter ref="D19:E22"/>
  <tableColumns count="2">
    <tableColumn id="1" name="Label" dataDxfId="10"/>
    <tableColumn id="2" name="Values" dataDxfId="9">
      <calculatedColumnFormula>COUNTIF('Compliance Self Assessment'!H14:H55,D20)</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1:B44"/>
  <sheetViews>
    <sheetView showGridLines="0" tabSelected="1" zoomScale="80" zoomScaleNormal="80" workbookViewId="0">
      <selection activeCell="U15" sqref="U15"/>
    </sheetView>
  </sheetViews>
  <sheetFormatPr defaultRowHeight="14.4" x14ac:dyDescent="0.3"/>
  <cols>
    <col min="1" max="1" width="2.5546875" customWidth="1"/>
  </cols>
  <sheetData>
    <row r="1" spans="2:2" ht="25.2" customHeight="1" x14ac:dyDescent="0.3"/>
    <row r="2" spans="2:2" ht="24" customHeight="1" x14ac:dyDescent="0.35">
      <c r="B2" s="38" t="s">
        <v>12</v>
      </c>
    </row>
    <row r="3" spans="2:2" ht="20.25" customHeight="1" x14ac:dyDescent="0.25"/>
    <row r="8" spans="2:2" ht="39" customHeight="1" x14ac:dyDescent="0.25"/>
    <row r="9" spans="2:2" ht="15.75" x14ac:dyDescent="0.25">
      <c r="B9" s="39" t="s">
        <v>13</v>
      </c>
    </row>
    <row r="15" spans="2:2" ht="50.25" customHeight="1" x14ac:dyDescent="0.4">
      <c r="B15" s="40" t="s">
        <v>14</v>
      </c>
    </row>
    <row r="16" spans="2:2" ht="6.75" customHeight="1" x14ac:dyDescent="0.3"/>
    <row r="30" spans="2:2" ht="3" customHeight="1" x14ac:dyDescent="0.3"/>
    <row r="31" spans="2:2" ht="36.75" customHeight="1" x14ac:dyDescent="0.4">
      <c r="B31" s="40" t="s">
        <v>15</v>
      </c>
    </row>
    <row r="44" ht="9.75" customHeight="1" x14ac:dyDescent="0.3"/>
  </sheetData>
  <pageMargins left="0.70866141732283472" right="0.70866141732283472" top="0.74803149606299213" bottom="0.74803149606299213" header="0.31496062992125984" footer="0.31496062992125984"/>
  <pageSetup paperSize="8" scale="7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FY71"/>
  <sheetViews>
    <sheetView showGridLines="0" topLeftCell="B1" zoomScale="70" zoomScaleNormal="70" workbookViewId="0">
      <pane ySplit="9" topLeftCell="A36" activePane="bottomLeft" state="frozen"/>
      <selection activeCell="B1" sqref="B1"/>
      <selection pane="bottomLeft" activeCell="D62" sqref="D62"/>
    </sheetView>
  </sheetViews>
  <sheetFormatPr defaultRowHeight="14.4" x14ac:dyDescent="0.3"/>
  <cols>
    <col min="1" max="1" width="4.44140625" hidden="1" customWidth="1"/>
    <col min="2" max="2" width="4.44140625" customWidth="1"/>
    <col min="3" max="3" width="10.88671875" style="2" customWidth="1"/>
    <col min="4" max="4" width="43.5546875" style="2" customWidth="1"/>
    <col min="5" max="5" width="76.88671875" style="2" customWidth="1"/>
    <col min="6" max="6" width="45.44140625" style="2" customWidth="1"/>
    <col min="7" max="7" width="1.5546875" style="2" customWidth="1"/>
    <col min="8" max="8" width="13.109375" style="2" customWidth="1"/>
    <col min="9" max="9" width="1.88671875" style="2" customWidth="1"/>
    <col min="10" max="10" width="6.33203125" customWidth="1"/>
    <col min="11" max="12" width="9.109375" hidden="1" customWidth="1"/>
    <col min="13" max="13" width="10.88671875" customWidth="1"/>
    <col min="14" max="14" width="16.44140625" customWidth="1"/>
    <col min="15" max="20" width="9.109375" customWidth="1"/>
  </cols>
  <sheetData>
    <row r="1" spans="1:181" ht="72.75" customHeight="1" x14ac:dyDescent="0.25">
      <c r="C1" s="127" t="s">
        <v>23</v>
      </c>
      <c r="D1" s="127"/>
      <c r="E1" s="127"/>
      <c r="F1" s="127"/>
      <c r="G1" s="127"/>
      <c r="H1" s="127"/>
      <c r="I1" s="127"/>
    </row>
    <row r="2" spans="1:181" s="6" customFormat="1" ht="42" customHeight="1" x14ac:dyDescent="0.25">
      <c r="D2" s="115" t="s">
        <v>5</v>
      </c>
      <c r="E2" s="80"/>
      <c r="F2" s="115" t="s">
        <v>6</v>
      </c>
      <c r="G2" s="133"/>
      <c r="H2" s="133"/>
      <c r="I2" s="133"/>
    </row>
    <row r="3" spans="1:181" ht="31.5" customHeight="1" x14ac:dyDescent="0.25">
      <c r="D3" s="115" t="s">
        <v>7</v>
      </c>
      <c r="E3" s="80"/>
      <c r="F3" s="115" t="s">
        <v>22</v>
      </c>
      <c r="G3" s="133"/>
      <c r="H3" s="133"/>
      <c r="I3" s="133"/>
    </row>
    <row r="4" spans="1:181" ht="29.25" customHeight="1" x14ac:dyDescent="0.25">
      <c r="C4" s="45" t="s">
        <v>18</v>
      </c>
    </row>
    <row r="5" spans="1:181" ht="24" customHeight="1" x14ac:dyDescent="0.25">
      <c r="C5" s="35"/>
    </row>
    <row r="6" spans="1:181" ht="12" customHeight="1" x14ac:dyDescent="0.25">
      <c r="C6" s="35"/>
    </row>
    <row r="7" spans="1:181" ht="39" customHeight="1" x14ac:dyDescent="0.25">
      <c r="C7" s="35"/>
    </row>
    <row r="8" spans="1:181" ht="12.75" customHeight="1" x14ac:dyDescent="0.25">
      <c r="C8" s="35"/>
    </row>
    <row r="9" spans="1:181" ht="5.25" customHeight="1" x14ac:dyDescent="0.25">
      <c r="C9" s="35"/>
    </row>
    <row r="10" spans="1:181" ht="6" customHeight="1" thickBot="1" x14ac:dyDescent="0.3">
      <c r="C10" s="35"/>
    </row>
    <row r="11" spans="1:181" ht="49.5" customHeight="1" thickBot="1" x14ac:dyDescent="0.3">
      <c r="A11" s="3" t="s">
        <v>2</v>
      </c>
      <c r="B11" s="44"/>
      <c r="C11" s="64" t="s">
        <v>0</v>
      </c>
      <c r="D11" s="131" t="s">
        <v>4</v>
      </c>
      <c r="E11" s="132"/>
      <c r="F11" s="124" t="s">
        <v>90</v>
      </c>
      <c r="G11" s="128" t="s">
        <v>17</v>
      </c>
      <c r="H11" s="129"/>
      <c r="I11" s="130"/>
    </row>
    <row r="12" spans="1:181" s="6" customFormat="1" ht="27" customHeight="1" thickBot="1" x14ac:dyDescent="0.35">
      <c r="A12" s="7"/>
      <c r="B12" s="41"/>
      <c r="C12" s="134" t="s">
        <v>76</v>
      </c>
      <c r="D12" s="135"/>
      <c r="E12" s="135"/>
      <c r="F12" s="135"/>
      <c r="G12" s="135"/>
      <c r="H12" s="135"/>
      <c r="I12" s="136"/>
      <c r="L12" s="5" t="s">
        <v>9</v>
      </c>
    </row>
    <row r="13" spans="1:181" s="5" customFormat="1" ht="21.75" customHeight="1" x14ac:dyDescent="0.3">
      <c r="A13" s="4" t="s">
        <v>1</v>
      </c>
      <c r="B13" s="42"/>
      <c r="C13" s="13">
        <v>4</v>
      </c>
      <c r="D13" s="14" t="s">
        <v>24</v>
      </c>
      <c r="E13" s="14"/>
      <c r="F13" s="55"/>
      <c r="G13" s="49"/>
      <c r="H13" s="49"/>
      <c r="I13" s="116"/>
      <c r="L13" s="5" t="s">
        <v>8</v>
      </c>
      <c r="R13" s="127"/>
      <c r="S13" s="127"/>
      <c r="T13" s="127"/>
      <c r="U13" s="127"/>
      <c r="V13" s="127"/>
      <c r="W13" s="127"/>
      <c r="X13" s="127"/>
      <c r="Y13" s="127"/>
    </row>
    <row r="14" spans="1:181" s="5" customFormat="1" ht="18.75" x14ac:dyDescent="0.3">
      <c r="A14" s="4"/>
      <c r="B14" s="42"/>
      <c r="C14" s="15">
        <v>4.3</v>
      </c>
      <c r="D14" s="11" t="s">
        <v>25</v>
      </c>
      <c r="E14" s="11"/>
      <c r="F14" s="53"/>
      <c r="G14" s="10"/>
      <c r="H14" s="76" t="s">
        <v>9</v>
      </c>
      <c r="I14" s="117"/>
      <c r="K14" s="33"/>
      <c r="L14" s="5" t="s">
        <v>1</v>
      </c>
      <c r="N14" s="33"/>
    </row>
    <row r="15" spans="1:181" s="5" customFormat="1" ht="6.75" customHeight="1" thickBot="1" x14ac:dyDescent="0.35">
      <c r="A15" s="4"/>
      <c r="B15" s="42"/>
      <c r="C15" s="15"/>
      <c r="D15" s="11"/>
      <c r="E15" s="11"/>
      <c r="F15" s="54"/>
      <c r="G15" s="10"/>
      <c r="H15" s="52"/>
      <c r="I15" s="118"/>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row>
    <row r="16" spans="1:181" s="5" customFormat="1" ht="18.75" x14ac:dyDescent="0.3">
      <c r="A16" s="4"/>
      <c r="B16" s="42"/>
      <c r="C16" s="13">
        <v>5</v>
      </c>
      <c r="D16" s="14" t="s">
        <v>27</v>
      </c>
      <c r="E16" s="14"/>
      <c r="F16" s="55"/>
      <c r="G16" s="49"/>
      <c r="H16" s="58"/>
      <c r="I16" s="119"/>
    </row>
    <row r="17" spans="1:9" s="5" customFormat="1" ht="18.75" x14ac:dyDescent="0.3">
      <c r="A17" s="4" t="s">
        <v>1</v>
      </c>
      <c r="B17" s="42"/>
      <c r="C17" s="15">
        <v>5.3</v>
      </c>
      <c r="D17" s="11" t="s">
        <v>26</v>
      </c>
      <c r="E17" s="11"/>
      <c r="F17" s="53"/>
      <c r="G17" s="12"/>
      <c r="H17" s="76" t="s">
        <v>9</v>
      </c>
      <c r="I17" s="117"/>
    </row>
    <row r="18" spans="1:9" s="5" customFormat="1" ht="6" customHeight="1" thickBot="1" x14ac:dyDescent="0.35">
      <c r="A18" s="4"/>
      <c r="B18" s="42"/>
      <c r="C18" s="19"/>
      <c r="D18" s="11"/>
      <c r="E18" s="11"/>
      <c r="F18" s="53"/>
      <c r="G18" s="12"/>
      <c r="H18" s="51"/>
      <c r="I18" s="120"/>
    </row>
    <row r="19" spans="1:9" s="5" customFormat="1" ht="18.75" x14ac:dyDescent="0.3">
      <c r="A19" s="4" t="s">
        <v>1</v>
      </c>
      <c r="B19" s="42"/>
      <c r="C19" s="13">
        <v>6</v>
      </c>
      <c r="D19" s="14" t="s">
        <v>28</v>
      </c>
      <c r="E19" s="14"/>
      <c r="F19" s="55"/>
      <c r="G19" s="49"/>
      <c r="H19" s="49"/>
      <c r="I19" s="116"/>
    </row>
    <row r="20" spans="1:9" s="5" customFormat="1" ht="18.75" x14ac:dyDescent="0.3">
      <c r="A20" s="4"/>
      <c r="B20" s="42"/>
      <c r="C20" s="19">
        <v>6.1</v>
      </c>
      <c r="D20" s="11" t="s">
        <v>29</v>
      </c>
      <c r="E20" s="11"/>
      <c r="F20" s="54"/>
      <c r="G20" s="12"/>
      <c r="H20" s="76" t="s">
        <v>9</v>
      </c>
      <c r="I20" s="117"/>
    </row>
    <row r="21" spans="1:9" s="5" customFormat="1" ht="6" customHeight="1" thickBot="1" x14ac:dyDescent="0.35">
      <c r="A21" s="4"/>
      <c r="B21" s="42"/>
      <c r="C21" s="19"/>
      <c r="D21" s="11"/>
      <c r="E21" s="11"/>
      <c r="F21" s="53"/>
      <c r="G21" s="12"/>
      <c r="H21" s="51"/>
      <c r="I21" s="120"/>
    </row>
    <row r="22" spans="1:9" s="5" customFormat="1" ht="18.75" x14ac:dyDescent="0.3">
      <c r="A22" s="4" t="s">
        <v>1</v>
      </c>
      <c r="B22" s="42"/>
      <c r="C22" s="13">
        <v>7</v>
      </c>
      <c r="D22" s="14" t="s">
        <v>30</v>
      </c>
      <c r="E22" s="14"/>
      <c r="F22" s="56"/>
      <c r="G22" s="50"/>
      <c r="H22" s="50"/>
      <c r="I22" s="121"/>
    </row>
    <row r="23" spans="1:9" s="5" customFormat="1" ht="18.75" x14ac:dyDescent="0.3">
      <c r="A23" s="4"/>
      <c r="B23" s="42"/>
      <c r="C23" s="19" t="s">
        <v>31</v>
      </c>
      <c r="D23" s="11" t="s">
        <v>32</v>
      </c>
      <c r="E23" s="11"/>
      <c r="F23" s="57"/>
      <c r="G23" s="12"/>
      <c r="H23" s="76" t="s">
        <v>9</v>
      </c>
      <c r="I23" s="117"/>
    </row>
    <row r="24" spans="1:9" s="5" customFormat="1" ht="18.75" x14ac:dyDescent="0.3">
      <c r="A24" s="4" t="s">
        <v>1</v>
      </c>
      <c r="B24" s="42"/>
      <c r="C24" s="19" t="s">
        <v>33</v>
      </c>
      <c r="D24" s="11" t="s">
        <v>34</v>
      </c>
      <c r="E24" s="11"/>
      <c r="F24" s="53"/>
      <c r="G24" s="12"/>
      <c r="H24" s="76" t="s">
        <v>9</v>
      </c>
      <c r="I24" s="117"/>
    </row>
    <row r="25" spans="1:9" s="5" customFormat="1" ht="18" x14ac:dyDescent="0.35">
      <c r="A25" s="4" t="s">
        <v>1</v>
      </c>
      <c r="B25" s="42"/>
      <c r="C25" s="19">
        <v>7.2</v>
      </c>
      <c r="D25" s="11" t="s">
        <v>35</v>
      </c>
      <c r="E25" s="11"/>
      <c r="F25" s="53"/>
      <c r="G25" s="12"/>
      <c r="H25" s="76" t="s">
        <v>9</v>
      </c>
      <c r="I25" s="117"/>
    </row>
    <row r="26" spans="1:9" s="5" customFormat="1" ht="18" x14ac:dyDescent="0.35">
      <c r="A26" s="4" t="s">
        <v>1</v>
      </c>
      <c r="B26" s="42"/>
      <c r="C26" s="19">
        <v>7.5</v>
      </c>
      <c r="D26" s="11" t="s">
        <v>36</v>
      </c>
      <c r="E26" s="11"/>
      <c r="F26" s="53"/>
      <c r="G26" s="12"/>
      <c r="H26" s="76" t="s">
        <v>9</v>
      </c>
      <c r="I26" s="117"/>
    </row>
    <row r="27" spans="1:9" s="5" customFormat="1" ht="18" x14ac:dyDescent="0.35">
      <c r="A27" s="4" t="s">
        <v>1</v>
      </c>
      <c r="B27" s="42"/>
      <c r="C27" s="19" t="s">
        <v>37</v>
      </c>
      <c r="D27" s="11" t="s">
        <v>38</v>
      </c>
      <c r="E27" s="11"/>
      <c r="F27" s="53"/>
      <c r="G27" s="12"/>
      <c r="H27" s="76" t="s">
        <v>9</v>
      </c>
      <c r="I27" s="117"/>
    </row>
    <row r="28" spans="1:9" s="5" customFormat="1" ht="6.75" customHeight="1" thickBot="1" x14ac:dyDescent="0.4">
      <c r="A28" s="4"/>
      <c r="B28" s="42"/>
      <c r="C28" s="65"/>
      <c r="D28" s="17"/>
      <c r="E28" s="17"/>
      <c r="F28" s="59"/>
      <c r="G28" s="18"/>
      <c r="H28" s="52"/>
      <c r="I28" s="118"/>
    </row>
    <row r="29" spans="1:9" s="5" customFormat="1" ht="18" x14ac:dyDescent="0.35">
      <c r="A29" s="4" t="s">
        <v>1</v>
      </c>
      <c r="B29" s="42"/>
      <c r="C29" s="13">
        <v>8</v>
      </c>
      <c r="D29" s="21" t="s">
        <v>39</v>
      </c>
      <c r="E29" s="21"/>
      <c r="F29" s="55"/>
      <c r="G29" s="49"/>
      <c r="H29" s="49"/>
      <c r="I29" s="116"/>
    </row>
    <row r="30" spans="1:9" s="5" customFormat="1" ht="18" x14ac:dyDescent="0.35">
      <c r="A30" s="4"/>
      <c r="B30" s="42"/>
      <c r="C30" s="19">
        <v>8.1</v>
      </c>
      <c r="D30" s="11" t="s">
        <v>40</v>
      </c>
      <c r="E30" s="11"/>
      <c r="F30" s="53"/>
      <c r="G30" s="12"/>
      <c r="H30" s="76" t="s">
        <v>9</v>
      </c>
      <c r="I30" s="117"/>
    </row>
    <row r="31" spans="1:9" s="5" customFormat="1" ht="18" x14ac:dyDescent="0.35">
      <c r="A31" s="4" t="s">
        <v>1</v>
      </c>
      <c r="B31" s="42"/>
      <c r="C31" s="19" t="s">
        <v>41</v>
      </c>
      <c r="D31" s="11" t="s">
        <v>42</v>
      </c>
      <c r="E31" s="11"/>
      <c r="F31" s="54"/>
      <c r="G31" s="12"/>
      <c r="H31" s="76" t="s">
        <v>9</v>
      </c>
      <c r="I31" s="117"/>
    </row>
    <row r="32" spans="1:9" s="5" customFormat="1" ht="18" x14ac:dyDescent="0.35">
      <c r="A32" s="4" t="s">
        <v>1</v>
      </c>
      <c r="B32" s="42"/>
      <c r="C32" s="19" t="s">
        <v>43</v>
      </c>
      <c r="D32" s="11" t="s">
        <v>44</v>
      </c>
      <c r="E32" s="11"/>
      <c r="F32" s="53"/>
      <c r="G32" s="12"/>
      <c r="H32" s="76" t="s">
        <v>9</v>
      </c>
      <c r="I32" s="117"/>
    </row>
    <row r="33" spans="1:9" s="5" customFormat="1" ht="18" x14ac:dyDescent="0.35">
      <c r="A33" s="4" t="s">
        <v>1</v>
      </c>
      <c r="B33" s="42"/>
      <c r="C33" s="19" t="s">
        <v>45</v>
      </c>
      <c r="D33" s="11" t="s">
        <v>46</v>
      </c>
      <c r="E33" s="11"/>
      <c r="F33" s="54"/>
      <c r="G33" s="12"/>
      <c r="H33" s="76" t="s">
        <v>9</v>
      </c>
      <c r="I33" s="117"/>
    </row>
    <row r="34" spans="1:9" s="5" customFormat="1" ht="18" x14ac:dyDescent="0.35">
      <c r="A34" s="4" t="s">
        <v>1</v>
      </c>
      <c r="B34" s="42"/>
      <c r="C34" s="19">
        <v>8.3000000000000007</v>
      </c>
      <c r="D34" s="11" t="s">
        <v>47</v>
      </c>
      <c r="E34" s="11"/>
      <c r="F34" s="54"/>
      <c r="G34" s="12"/>
      <c r="H34" s="76" t="s">
        <v>9</v>
      </c>
      <c r="I34" s="117"/>
    </row>
    <row r="35" spans="1:9" s="5" customFormat="1" ht="18" x14ac:dyDescent="0.35">
      <c r="A35" s="4" t="s">
        <v>1</v>
      </c>
      <c r="B35" s="42"/>
      <c r="C35" s="19" t="s">
        <v>48</v>
      </c>
      <c r="D35" s="11" t="s">
        <v>53</v>
      </c>
      <c r="E35" s="11"/>
      <c r="F35" s="54"/>
      <c r="G35" s="12"/>
      <c r="H35" s="76" t="s">
        <v>9</v>
      </c>
      <c r="I35" s="117"/>
    </row>
    <row r="36" spans="1:9" s="5" customFormat="1" ht="18.600000000000001" thickBot="1" x14ac:dyDescent="0.4">
      <c r="A36" s="8" t="s">
        <v>1</v>
      </c>
      <c r="B36" s="42"/>
      <c r="C36" s="19" t="s">
        <v>49</v>
      </c>
      <c r="D36" s="11" t="s">
        <v>50</v>
      </c>
      <c r="E36" s="11"/>
      <c r="F36" s="54"/>
      <c r="G36" s="12"/>
      <c r="H36" s="76" t="s">
        <v>9</v>
      </c>
      <c r="I36" s="117"/>
    </row>
    <row r="37" spans="1:9" s="5" customFormat="1" ht="18" x14ac:dyDescent="0.35">
      <c r="A37" s="4" t="s">
        <v>1</v>
      </c>
      <c r="B37" s="42"/>
      <c r="C37" s="19" t="s">
        <v>51</v>
      </c>
      <c r="D37" s="11" t="s">
        <v>52</v>
      </c>
      <c r="E37" s="11"/>
      <c r="F37" s="54"/>
      <c r="G37" s="12"/>
      <c r="H37" s="76" t="s">
        <v>9</v>
      </c>
      <c r="I37" s="117"/>
    </row>
    <row r="38" spans="1:9" s="5" customFormat="1" ht="18" x14ac:dyDescent="0.35">
      <c r="A38" s="4" t="s">
        <v>1</v>
      </c>
      <c r="B38" s="42"/>
      <c r="C38" s="19" t="s">
        <v>54</v>
      </c>
      <c r="D38" s="11" t="s">
        <v>55</v>
      </c>
      <c r="E38" s="11"/>
      <c r="F38" s="54"/>
      <c r="G38" s="12"/>
      <c r="H38" s="76" t="s">
        <v>9</v>
      </c>
      <c r="I38" s="117"/>
    </row>
    <row r="39" spans="1:9" s="5" customFormat="1" ht="18.600000000000001" thickBot="1" x14ac:dyDescent="0.4">
      <c r="A39" s="8" t="s">
        <v>1</v>
      </c>
      <c r="B39" s="42"/>
      <c r="C39" s="19" t="s">
        <v>56</v>
      </c>
      <c r="D39" s="11" t="s">
        <v>77</v>
      </c>
      <c r="E39" s="11"/>
      <c r="F39" s="54"/>
      <c r="G39" s="12"/>
      <c r="H39" s="76" t="s">
        <v>9</v>
      </c>
      <c r="I39" s="117"/>
    </row>
    <row r="40" spans="1:9" s="5" customFormat="1" ht="18" x14ac:dyDescent="0.35">
      <c r="A40" s="4" t="s">
        <v>1</v>
      </c>
      <c r="B40" s="42"/>
      <c r="C40" s="19" t="s">
        <v>57</v>
      </c>
      <c r="D40" s="11" t="s">
        <v>58</v>
      </c>
      <c r="E40" s="11"/>
      <c r="F40" s="54"/>
      <c r="G40" s="12"/>
      <c r="H40" s="76" t="s">
        <v>9</v>
      </c>
      <c r="I40" s="117"/>
    </row>
    <row r="41" spans="1:9" s="5" customFormat="1" ht="18" x14ac:dyDescent="0.35">
      <c r="A41" s="4" t="s">
        <v>1</v>
      </c>
      <c r="B41" s="42"/>
      <c r="C41" s="19" t="s">
        <v>59</v>
      </c>
      <c r="D41" s="11" t="s">
        <v>60</v>
      </c>
      <c r="E41" s="11"/>
      <c r="F41" s="54"/>
      <c r="G41" s="12"/>
      <c r="H41" s="76" t="s">
        <v>9</v>
      </c>
      <c r="I41" s="117"/>
    </row>
    <row r="42" spans="1:9" s="5" customFormat="1" ht="18" x14ac:dyDescent="0.35">
      <c r="A42" s="4" t="s">
        <v>1</v>
      </c>
      <c r="B42" s="42"/>
      <c r="C42" s="19" t="s">
        <v>61</v>
      </c>
      <c r="D42" s="11" t="s">
        <v>62</v>
      </c>
      <c r="E42" s="11"/>
      <c r="F42" s="54"/>
      <c r="G42" s="12"/>
      <c r="H42" s="76" t="s">
        <v>9</v>
      </c>
      <c r="I42" s="117"/>
    </row>
    <row r="43" spans="1:9" s="5" customFormat="1" ht="18.600000000000001" thickBot="1" x14ac:dyDescent="0.4">
      <c r="A43" s="8" t="s">
        <v>1</v>
      </c>
      <c r="B43" s="42"/>
      <c r="C43" s="19">
        <v>8.6</v>
      </c>
      <c r="D43" s="11" t="s">
        <v>63</v>
      </c>
      <c r="E43" s="11"/>
      <c r="F43" s="54"/>
      <c r="G43" s="12"/>
      <c r="H43" s="76" t="s">
        <v>9</v>
      </c>
      <c r="I43" s="117"/>
    </row>
    <row r="44" spans="1:9" s="5" customFormat="1" ht="18" x14ac:dyDescent="0.35">
      <c r="A44" s="4" t="s">
        <v>1</v>
      </c>
      <c r="B44" s="42"/>
      <c r="C44" s="19">
        <v>8.6999999999999993</v>
      </c>
      <c r="D44" s="11" t="s">
        <v>64</v>
      </c>
      <c r="E44" s="11"/>
      <c r="F44" s="54"/>
      <c r="G44" s="12"/>
      <c r="H44" s="76" t="s">
        <v>9</v>
      </c>
      <c r="I44" s="117"/>
    </row>
    <row r="45" spans="1:9" s="5" customFormat="1" ht="18" x14ac:dyDescent="0.35">
      <c r="A45" s="4" t="s">
        <v>1</v>
      </c>
      <c r="B45" s="42"/>
      <c r="C45" s="19" t="s">
        <v>65</v>
      </c>
      <c r="D45" s="11" t="s">
        <v>66</v>
      </c>
      <c r="E45" s="11"/>
      <c r="F45" s="54"/>
      <c r="G45" s="12"/>
      <c r="H45" s="76" t="s">
        <v>9</v>
      </c>
      <c r="I45" s="117"/>
    </row>
    <row r="46" spans="1:9" s="5" customFormat="1" ht="18" x14ac:dyDescent="0.35">
      <c r="A46" s="4" t="s">
        <v>1</v>
      </c>
      <c r="B46" s="42"/>
      <c r="C46" s="19" t="s">
        <v>67</v>
      </c>
      <c r="D46" s="11" t="s">
        <v>68</v>
      </c>
      <c r="E46" s="11"/>
      <c r="F46" s="54"/>
      <c r="G46" s="12"/>
      <c r="H46" s="76" t="s">
        <v>9</v>
      </c>
      <c r="I46" s="117"/>
    </row>
    <row r="47" spans="1:9" s="5" customFormat="1" ht="6.75" customHeight="1" thickBot="1" x14ac:dyDescent="0.4">
      <c r="A47" s="9"/>
      <c r="B47" s="43"/>
      <c r="C47" s="16"/>
      <c r="D47" s="17"/>
      <c r="E47" s="17"/>
      <c r="F47" s="59"/>
      <c r="G47" s="84"/>
      <c r="H47" s="52"/>
      <c r="I47" s="118"/>
    </row>
    <row r="48" spans="1:9" s="5" customFormat="1" ht="18" x14ac:dyDescent="0.35">
      <c r="A48" s="9" t="s">
        <v>3</v>
      </c>
      <c r="B48" s="43"/>
      <c r="C48" s="20">
        <v>9</v>
      </c>
      <c r="D48" s="21" t="s">
        <v>69</v>
      </c>
      <c r="E48" s="21"/>
      <c r="F48" s="81"/>
      <c r="G48" s="82"/>
      <c r="H48" s="83"/>
      <c r="I48" s="122"/>
    </row>
    <row r="49" spans="1:9" s="5" customFormat="1" ht="18" x14ac:dyDescent="0.35">
      <c r="A49" s="9"/>
      <c r="B49" s="43"/>
      <c r="C49" s="15">
        <v>9.1</v>
      </c>
      <c r="D49" s="11" t="s">
        <v>70</v>
      </c>
      <c r="E49" s="11"/>
      <c r="F49" s="53"/>
      <c r="G49" s="60"/>
      <c r="H49" s="76" t="s">
        <v>9</v>
      </c>
      <c r="I49" s="117"/>
    </row>
    <row r="50" spans="1:9" s="5" customFormat="1" ht="18" x14ac:dyDescent="0.35">
      <c r="A50" s="9" t="s">
        <v>3</v>
      </c>
      <c r="B50" s="43"/>
      <c r="C50" s="15" t="s">
        <v>71</v>
      </c>
      <c r="D50" s="11" t="s">
        <v>72</v>
      </c>
      <c r="E50" s="11"/>
      <c r="F50" s="53"/>
      <c r="G50" s="60"/>
      <c r="H50" s="76" t="s">
        <v>9</v>
      </c>
      <c r="I50" s="117"/>
    </row>
    <row r="51" spans="1:9" s="5" customFormat="1" ht="18" x14ac:dyDescent="0.35">
      <c r="A51" s="9" t="s">
        <v>3</v>
      </c>
      <c r="B51" s="43"/>
      <c r="C51" s="15">
        <v>9.1999999999999993</v>
      </c>
      <c r="D51" s="11" t="s">
        <v>73</v>
      </c>
      <c r="E51" s="11"/>
      <c r="F51" s="53"/>
      <c r="G51" s="60"/>
      <c r="H51" s="76" t="s">
        <v>9</v>
      </c>
      <c r="I51" s="117"/>
    </row>
    <row r="52" spans="1:9" s="5" customFormat="1" ht="6.75" customHeight="1" thickBot="1" x14ac:dyDescent="0.4">
      <c r="A52" s="9"/>
      <c r="B52" s="43"/>
      <c r="C52" s="16"/>
      <c r="D52" s="17"/>
      <c r="E52" s="17"/>
      <c r="F52" s="59"/>
      <c r="G52" s="84"/>
      <c r="H52" s="52"/>
      <c r="I52" s="118"/>
    </row>
    <row r="53" spans="1:9" s="5" customFormat="1" ht="18.75" customHeight="1" x14ac:dyDescent="0.35">
      <c r="A53" s="9"/>
      <c r="B53" s="43"/>
      <c r="C53" s="20">
        <v>10</v>
      </c>
      <c r="D53" s="21" t="s">
        <v>74</v>
      </c>
      <c r="E53" s="21"/>
      <c r="F53" s="55"/>
      <c r="G53" s="61"/>
      <c r="H53" s="77"/>
      <c r="I53" s="123"/>
    </row>
    <row r="54" spans="1:9" s="5" customFormat="1" ht="18" x14ac:dyDescent="0.35">
      <c r="A54" s="9" t="s">
        <v>3</v>
      </c>
      <c r="B54" s="43"/>
      <c r="C54" s="15">
        <v>10.199999999999999</v>
      </c>
      <c r="D54" s="11" t="s">
        <v>75</v>
      </c>
      <c r="E54" s="11"/>
      <c r="F54" s="53"/>
      <c r="G54" s="60"/>
      <c r="H54" s="76" t="s">
        <v>9</v>
      </c>
      <c r="I54" s="117"/>
    </row>
    <row r="55" spans="1:9" s="5" customFormat="1" ht="4.5" customHeight="1" thickBot="1" x14ac:dyDescent="0.4">
      <c r="A55" s="9"/>
      <c r="B55" s="43"/>
      <c r="C55" s="16"/>
      <c r="D55" s="17"/>
      <c r="E55" s="17"/>
      <c r="F55" s="59"/>
      <c r="G55" s="84"/>
      <c r="H55" s="52"/>
      <c r="I55" s="118"/>
    </row>
    <row r="56" spans="1:9" x14ac:dyDescent="0.3">
      <c r="A56" s="1"/>
      <c r="B56" s="1"/>
      <c r="C56" s="34"/>
      <c r="D56" s="34"/>
      <c r="E56" s="34"/>
      <c r="F56" s="34"/>
      <c r="G56" s="34"/>
      <c r="H56" s="34"/>
      <c r="I56" s="34"/>
    </row>
    <row r="57" spans="1:9" x14ac:dyDescent="0.3">
      <c r="A57" s="1"/>
      <c r="B57" s="1"/>
      <c r="C57" s="34"/>
      <c r="D57" s="34"/>
      <c r="E57" s="34"/>
      <c r="F57" s="34"/>
      <c r="G57" s="34"/>
      <c r="H57" s="34"/>
      <c r="I57" s="34"/>
    </row>
    <row r="58" spans="1:9" x14ac:dyDescent="0.3">
      <c r="A58" s="1"/>
      <c r="B58" s="1"/>
      <c r="C58" s="34"/>
      <c r="D58" s="34"/>
      <c r="E58" s="34"/>
      <c r="F58" s="34"/>
      <c r="G58" s="34"/>
      <c r="H58" s="34"/>
      <c r="I58" s="34"/>
    </row>
    <row r="59" spans="1:9" x14ac:dyDescent="0.3">
      <c r="A59" s="1"/>
      <c r="B59" s="1"/>
      <c r="C59" s="34"/>
      <c r="D59" s="34"/>
      <c r="E59" s="34"/>
      <c r="F59" s="34"/>
      <c r="G59" s="34"/>
      <c r="H59" s="34"/>
      <c r="I59" s="34"/>
    </row>
    <row r="60" spans="1:9" x14ac:dyDescent="0.3">
      <c r="A60" s="1"/>
      <c r="B60" s="1"/>
      <c r="C60" s="34"/>
      <c r="D60" s="34"/>
      <c r="E60" s="34"/>
      <c r="F60" s="34"/>
      <c r="G60" s="34"/>
      <c r="H60" s="34"/>
      <c r="I60" s="34"/>
    </row>
    <row r="61" spans="1:9" x14ac:dyDescent="0.3">
      <c r="A61" s="1"/>
      <c r="B61" s="1"/>
      <c r="C61" s="34"/>
      <c r="D61" s="34"/>
      <c r="E61" s="34"/>
      <c r="F61" s="34"/>
      <c r="G61" s="34"/>
      <c r="H61" s="34"/>
      <c r="I61" s="34"/>
    </row>
    <row r="62" spans="1:9" x14ac:dyDescent="0.3">
      <c r="C62" s="34"/>
      <c r="D62" s="34"/>
      <c r="E62" s="34"/>
      <c r="F62" s="34"/>
      <c r="G62" s="34"/>
      <c r="H62" s="34"/>
      <c r="I62" s="34"/>
    </row>
    <row r="63" spans="1:9" x14ac:dyDescent="0.3">
      <c r="C63" s="34"/>
      <c r="D63" s="34"/>
      <c r="E63" s="34"/>
      <c r="F63" s="34"/>
      <c r="G63" s="34"/>
      <c r="H63" s="34"/>
      <c r="I63" s="34"/>
    </row>
    <row r="64" spans="1:9" x14ac:dyDescent="0.3">
      <c r="C64" s="34"/>
      <c r="D64" s="34"/>
      <c r="E64" s="34"/>
      <c r="F64" s="34"/>
      <c r="G64" s="34"/>
      <c r="H64" s="34"/>
      <c r="I64" s="34"/>
    </row>
    <row r="65" spans="3:9" x14ac:dyDescent="0.3">
      <c r="C65" s="34"/>
      <c r="D65" s="34"/>
      <c r="E65" s="34"/>
      <c r="F65" s="34"/>
      <c r="G65" s="34"/>
      <c r="H65" s="34"/>
      <c r="I65" s="34"/>
    </row>
    <row r="66" spans="3:9" ht="31.5" customHeight="1" x14ac:dyDescent="0.3">
      <c r="C66" s="34"/>
      <c r="D66" s="34"/>
      <c r="E66" s="34"/>
      <c r="F66" s="34"/>
      <c r="G66" s="34"/>
      <c r="H66" s="34"/>
      <c r="I66" s="34"/>
    </row>
    <row r="67" spans="3:9" x14ac:dyDescent="0.3">
      <c r="C67" s="34"/>
      <c r="D67" s="34"/>
      <c r="E67" s="34"/>
      <c r="F67" s="34"/>
      <c r="G67" s="34"/>
      <c r="H67" s="34"/>
      <c r="I67" s="34"/>
    </row>
    <row r="68" spans="3:9" x14ac:dyDescent="0.3">
      <c r="C68" s="34"/>
      <c r="D68" s="34"/>
      <c r="E68" s="34"/>
      <c r="F68" s="34"/>
      <c r="G68" s="34"/>
      <c r="H68" s="34"/>
      <c r="I68" s="34"/>
    </row>
    <row r="69" spans="3:9" x14ac:dyDescent="0.3">
      <c r="C69" s="34"/>
      <c r="D69" s="34"/>
      <c r="E69" s="34"/>
      <c r="F69" s="34"/>
      <c r="G69" s="34"/>
      <c r="H69" s="34"/>
      <c r="I69" s="34"/>
    </row>
    <row r="70" spans="3:9" x14ac:dyDescent="0.3">
      <c r="C70" s="34"/>
      <c r="D70" s="34"/>
      <c r="E70" s="34"/>
      <c r="F70" s="34"/>
      <c r="G70" s="34"/>
      <c r="H70" s="34"/>
      <c r="I70" s="34"/>
    </row>
    <row r="71" spans="3:9" x14ac:dyDescent="0.3">
      <c r="C71" s="34"/>
      <c r="D71" s="34"/>
      <c r="E71" s="34"/>
      <c r="F71" s="34"/>
      <c r="G71" s="34"/>
      <c r="H71" s="34"/>
      <c r="I71" s="34"/>
    </row>
  </sheetData>
  <mergeCells count="7">
    <mergeCell ref="R13:Y13"/>
    <mergeCell ref="C1:I1"/>
    <mergeCell ref="G11:I11"/>
    <mergeCell ref="D11:E11"/>
    <mergeCell ref="G2:I2"/>
    <mergeCell ref="G3:I3"/>
    <mergeCell ref="C12:I12"/>
  </mergeCells>
  <phoneticPr fontId="0" type="noConversion"/>
  <conditionalFormatting sqref="H17:H18 H20:H21 H23:H28 H49:H52 H39:H40 H14:H15">
    <cfRule type="expression" dxfId="138" priority="629" stopIfTrue="1">
      <formula>$H14="A"</formula>
    </cfRule>
    <cfRule type="expression" dxfId="137" priority="630" stopIfTrue="1">
      <formula>$H14="G"</formula>
    </cfRule>
    <cfRule type="expression" dxfId="136" priority="631" stopIfTrue="1">
      <formula>$H14="R"</formula>
    </cfRule>
  </conditionalFormatting>
  <conditionalFormatting sqref="H20">
    <cfRule type="expression" dxfId="135" priority="575" stopIfTrue="1">
      <formula>$H20="A"</formula>
    </cfRule>
    <cfRule type="expression" dxfId="134" priority="576" stopIfTrue="1">
      <formula>$H20="G"</formula>
    </cfRule>
    <cfRule type="expression" dxfId="133" priority="577" stopIfTrue="1">
      <formula>$H20="R"</formula>
    </cfRule>
  </conditionalFormatting>
  <conditionalFormatting sqref="H30:H36">
    <cfRule type="expression" dxfId="132" priority="530" stopIfTrue="1">
      <formula>$H30="A"</formula>
    </cfRule>
    <cfRule type="expression" dxfId="131" priority="531" stopIfTrue="1">
      <formula>$H30="G"</formula>
    </cfRule>
    <cfRule type="expression" dxfId="130" priority="532" stopIfTrue="1">
      <formula>$H30="R"</formula>
    </cfRule>
  </conditionalFormatting>
  <conditionalFormatting sqref="H54:H55">
    <cfRule type="expression" dxfId="129" priority="503" stopIfTrue="1">
      <formula>$H54="A"</formula>
    </cfRule>
    <cfRule type="expression" dxfId="128" priority="504" stopIfTrue="1">
      <formula>$H54="G"</formula>
    </cfRule>
    <cfRule type="expression" dxfId="127" priority="505" stopIfTrue="1">
      <formula>$H54="R"</formula>
    </cfRule>
  </conditionalFormatting>
  <conditionalFormatting sqref="H14 H40">
    <cfRule type="containsText" dxfId="126" priority="350" operator="containsText" text="R">
      <formula>NOT(ISERROR(SEARCH("R",H14)))</formula>
    </cfRule>
    <cfRule type="containsText" dxfId="125" priority="351" operator="containsText" text="A">
      <formula>NOT(ISERROR(SEARCH("A",H14)))</formula>
    </cfRule>
    <cfRule type="containsText" dxfId="124" priority="352" operator="containsText" text="G">
      <formula>NOT(ISERROR(SEARCH("G",H14)))</formula>
    </cfRule>
  </conditionalFormatting>
  <conditionalFormatting sqref="H17">
    <cfRule type="containsText" dxfId="123" priority="347" operator="containsText" text="R">
      <formula>NOT(ISERROR(SEARCH("R",H17)))</formula>
    </cfRule>
    <cfRule type="containsText" dxfId="122" priority="348" operator="containsText" text="A">
      <formula>NOT(ISERROR(SEARCH("A",H17)))</formula>
    </cfRule>
    <cfRule type="containsText" dxfId="121" priority="349" operator="containsText" text="G">
      <formula>NOT(ISERROR(SEARCH("G",H17)))</formula>
    </cfRule>
  </conditionalFormatting>
  <conditionalFormatting sqref="H20">
    <cfRule type="containsText" dxfId="120" priority="341" operator="containsText" text="R">
      <formula>NOT(ISERROR(SEARCH("R",H20)))</formula>
    </cfRule>
    <cfRule type="containsText" dxfId="119" priority="342" operator="containsText" text="A">
      <formula>NOT(ISERROR(SEARCH("A",H20)))</formula>
    </cfRule>
    <cfRule type="containsText" dxfId="118" priority="343" operator="containsText" text="G">
      <formula>NOT(ISERROR(SEARCH("G",H20)))</formula>
    </cfRule>
  </conditionalFormatting>
  <conditionalFormatting sqref="H23:H27">
    <cfRule type="containsText" dxfId="117" priority="332" operator="containsText" text="R">
      <formula>NOT(ISERROR(SEARCH("R",H23)))</formula>
    </cfRule>
    <cfRule type="containsText" dxfId="116" priority="333" operator="containsText" text="A">
      <formula>NOT(ISERROR(SEARCH("A",H23)))</formula>
    </cfRule>
    <cfRule type="containsText" dxfId="115" priority="334" operator="containsText" text="G">
      <formula>NOT(ISERROR(SEARCH("G",H23)))</formula>
    </cfRule>
  </conditionalFormatting>
  <conditionalFormatting sqref="H30:H36">
    <cfRule type="expression" dxfId="114" priority="329" stopIfTrue="1">
      <formula>$H30="A"</formula>
    </cfRule>
    <cfRule type="expression" dxfId="113" priority="330" stopIfTrue="1">
      <formula>$H30="G"</formula>
    </cfRule>
    <cfRule type="expression" dxfId="112" priority="331" stopIfTrue="1">
      <formula>$H30="R"</formula>
    </cfRule>
  </conditionalFormatting>
  <conditionalFormatting sqref="H30:H36">
    <cfRule type="expression" dxfId="111" priority="326" stopIfTrue="1">
      <formula>$H30="A"</formula>
    </cfRule>
    <cfRule type="expression" dxfId="110" priority="327" stopIfTrue="1">
      <formula>$H30="G"</formula>
    </cfRule>
    <cfRule type="expression" dxfId="109" priority="328" stopIfTrue="1">
      <formula>$H30="R"</formula>
    </cfRule>
  </conditionalFormatting>
  <conditionalFormatting sqref="H30:H36">
    <cfRule type="expression" dxfId="108" priority="323" stopIfTrue="1">
      <formula>$H30="A"</formula>
    </cfRule>
    <cfRule type="expression" dxfId="107" priority="324" stopIfTrue="1">
      <formula>$H30="G"</formula>
    </cfRule>
    <cfRule type="expression" dxfId="106" priority="325" stopIfTrue="1">
      <formula>$H30="R"</formula>
    </cfRule>
  </conditionalFormatting>
  <conditionalFormatting sqref="H30:H36">
    <cfRule type="containsText" dxfId="105" priority="320" operator="containsText" text="R">
      <formula>NOT(ISERROR(SEARCH("R",H30)))</formula>
    </cfRule>
    <cfRule type="containsText" dxfId="104" priority="321" operator="containsText" text="A">
      <formula>NOT(ISERROR(SEARCH("A",H30)))</formula>
    </cfRule>
    <cfRule type="containsText" dxfId="103" priority="322" operator="containsText" text="G">
      <formula>NOT(ISERROR(SEARCH("G",H30)))</formula>
    </cfRule>
  </conditionalFormatting>
  <conditionalFormatting sqref="H49:H51">
    <cfRule type="containsText" dxfId="102" priority="305" operator="containsText" text="R">
      <formula>NOT(ISERROR(SEARCH("R",H49)))</formula>
    </cfRule>
    <cfRule type="containsText" dxfId="101" priority="306" operator="containsText" text="A">
      <formula>NOT(ISERROR(SEARCH("A",H49)))</formula>
    </cfRule>
    <cfRule type="containsText" dxfId="100" priority="307" operator="containsText" text="G">
      <formula>NOT(ISERROR(SEARCH("G",H49)))</formula>
    </cfRule>
  </conditionalFormatting>
  <conditionalFormatting sqref="H54">
    <cfRule type="expression" dxfId="99" priority="302" stopIfTrue="1">
      <formula>$H54="A"</formula>
    </cfRule>
    <cfRule type="expression" dxfId="98" priority="303" stopIfTrue="1">
      <formula>$H54="G"</formula>
    </cfRule>
    <cfRule type="expression" dxfId="97" priority="304" stopIfTrue="1">
      <formula>$H54="R"</formula>
    </cfRule>
  </conditionalFormatting>
  <conditionalFormatting sqref="H54">
    <cfRule type="expression" dxfId="96" priority="299" stopIfTrue="1">
      <formula>$H54="A"</formula>
    </cfRule>
    <cfRule type="expression" dxfId="95" priority="300" stopIfTrue="1">
      <formula>$H54="G"</formula>
    </cfRule>
    <cfRule type="expression" dxfId="94" priority="301" stopIfTrue="1">
      <formula>$H54="R"</formula>
    </cfRule>
  </conditionalFormatting>
  <conditionalFormatting sqref="H54">
    <cfRule type="expression" dxfId="93" priority="296" stopIfTrue="1">
      <formula>$H54="A"</formula>
    </cfRule>
    <cfRule type="expression" dxfId="92" priority="297" stopIfTrue="1">
      <formula>$H54="G"</formula>
    </cfRule>
    <cfRule type="expression" dxfId="91" priority="298" stopIfTrue="1">
      <formula>$H54="R"</formula>
    </cfRule>
  </conditionalFormatting>
  <conditionalFormatting sqref="H54">
    <cfRule type="expression" dxfId="90" priority="293" stopIfTrue="1">
      <formula>$H54="A"</formula>
    </cfRule>
    <cfRule type="expression" dxfId="89" priority="294" stopIfTrue="1">
      <formula>$H54="G"</formula>
    </cfRule>
    <cfRule type="expression" dxfId="88" priority="295" stopIfTrue="1">
      <formula>$H54="R"</formula>
    </cfRule>
  </conditionalFormatting>
  <conditionalFormatting sqref="H54">
    <cfRule type="expression" dxfId="87" priority="290" stopIfTrue="1">
      <formula>$H54="A"</formula>
    </cfRule>
    <cfRule type="expression" dxfId="86" priority="291" stopIfTrue="1">
      <formula>$H54="G"</formula>
    </cfRule>
    <cfRule type="expression" dxfId="85" priority="292" stopIfTrue="1">
      <formula>$H54="R"</formula>
    </cfRule>
  </conditionalFormatting>
  <conditionalFormatting sqref="H54">
    <cfRule type="containsText" dxfId="84" priority="287" operator="containsText" text="R">
      <formula>NOT(ISERROR(SEARCH("R",H54)))</formula>
    </cfRule>
    <cfRule type="containsText" dxfId="83" priority="288" operator="containsText" text="A">
      <formula>NOT(ISERROR(SEARCH("A",H54)))</formula>
    </cfRule>
    <cfRule type="containsText" dxfId="82" priority="289" operator="containsText" text="G">
      <formula>NOT(ISERROR(SEARCH("G",H54)))</formula>
    </cfRule>
  </conditionalFormatting>
  <conditionalFormatting sqref="H37:H38 H43">
    <cfRule type="expression" dxfId="81" priority="177" stopIfTrue="1">
      <formula>$H37="A"</formula>
    </cfRule>
    <cfRule type="expression" dxfId="80" priority="178" stopIfTrue="1">
      <formula>$H37="G"</formula>
    </cfRule>
    <cfRule type="expression" dxfId="79" priority="179" stopIfTrue="1">
      <formula>$H37="R"</formula>
    </cfRule>
  </conditionalFormatting>
  <conditionalFormatting sqref="H37:H38 H43">
    <cfRule type="expression" dxfId="78" priority="174" stopIfTrue="1">
      <formula>$H37="A"</formula>
    </cfRule>
    <cfRule type="expression" dxfId="77" priority="175" stopIfTrue="1">
      <formula>$H37="G"</formula>
    </cfRule>
    <cfRule type="expression" dxfId="76" priority="176" stopIfTrue="1">
      <formula>$H37="R"</formula>
    </cfRule>
  </conditionalFormatting>
  <conditionalFormatting sqref="H37:H38 H43">
    <cfRule type="expression" dxfId="75" priority="171" stopIfTrue="1">
      <formula>$H37="A"</formula>
    </cfRule>
    <cfRule type="expression" dxfId="74" priority="172" stopIfTrue="1">
      <formula>$H37="G"</formula>
    </cfRule>
    <cfRule type="expression" dxfId="73" priority="173" stopIfTrue="1">
      <formula>$H37="R"</formula>
    </cfRule>
  </conditionalFormatting>
  <conditionalFormatting sqref="H37:H38 H43">
    <cfRule type="expression" dxfId="72" priority="168" stopIfTrue="1">
      <formula>$H37="A"</formula>
    </cfRule>
    <cfRule type="expression" dxfId="71" priority="169" stopIfTrue="1">
      <formula>$H37="G"</formula>
    </cfRule>
    <cfRule type="expression" dxfId="70" priority="170" stopIfTrue="1">
      <formula>$H37="R"</formula>
    </cfRule>
  </conditionalFormatting>
  <conditionalFormatting sqref="H37:H38 H43">
    <cfRule type="containsText" dxfId="69" priority="165" operator="containsText" text="R">
      <formula>NOT(ISERROR(SEARCH("R",H37)))</formula>
    </cfRule>
    <cfRule type="containsText" dxfId="68" priority="166" operator="containsText" text="A">
      <formula>NOT(ISERROR(SEARCH("A",H37)))</formula>
    </cfRule>
    <cfRule type="containsText" dxfId="67" priority="167" operator="containsText" text="G">
      <formula>NOT(ISERROR(SEARCH("G",H37)))</formula>
    </cfRule>
  </conditionalFormatting>
  <conditionalFormatting sqref="H39">
    <cfRule type="containsText" dxfId="66" priority="105" operator="containsText" text="R">
      <formula>NOT(ISERROR(SEARCH("R",H39)))</formula>
    </cfRule>
    <cfRule type="containsText" dxfId="65" priority="106" operator="containsText" text="A">
      <formula>NOT(ISERROR(SEARCH("A",H39)))</formula>
    </cfRule>
    <cfRule type="containsText" dxfId="64" priority="107" operator="containsText" text="G">
      <formula>NOT(ISERROR(SEARCH("G",H39)))</formula>
    </cfRule>
  </conditionalFormatting>
  <conditionalFormatting sqref="H41:H42">
    <cfRule type="expression" dxfId="63" priority="102" stopIfTrue="1">
      <formula>$H41="A"</formula>
    </cfRule>
    <cfRule type="expression" dxfId="62" priority="103" stopIfTrue="1">
      <formula>$H41="G"</formula>
    </cfRule>
    <cfRule type="expression" dxfId="61" priority="104" stopIfTrue="1">
      <formula>$H41="R"</formula>
    </cfRule>
  </conditionalFormatting>
  <conditionalFormatting sqref="H41:H42">
    <cfRule type="expression" dxfId="60" priority="99" stopIfTrue="1">
      <formula>$H41="A"</formula>
    </cfRule>
    <cfRule type="expression" dxfId="59" priority="100" stopIfTrue="1">
      <formula>$H41="G"</formula>
    </cfRule>
    <cfRule type="expression" dxfId="58" priority="101" stopIfTrue="1">
      <formula>$H41="R"</formula>
    </cfRule>
  </conditionalFormatting>
  <conditionalFormatting sqref="H41:H42">
    <cfRule type="expression" dxfId="57" priority="96" stopIfTrue="1">
      <formula>$H41="A"</formula>
    </cfRule>
    <cfRule type="expression" dxfId="56" priority="97" stopIfTrue="1">
      <formula>$H41="G"</formula>
    </cfRule>
    <cfRule type="expression" dxfId="55" priority="98" stopIfTrue="1">
      <formula>$H41="R"</formula>
    </cfRule>
  </conditionalFormatting>
  <conditionalFormatting sqref="H41:H42">
    <cfRule type="expression" dxfId="54" priority="93" stopIfTrue="1">
      <formula>$H41="A"</formula>
    </cfRule>
    <cfRule type="expression" dxfId="53" priority="94" stopIfTrue="1">
      <formula>$H41="G"</formula>
    </cfRule>
    <cfRule type="expression" dxfId="52" priority="95" stopIfTrue="1">
      <formula>$H41="R"</formula>
    </cfRule>
  </conditionalFormatting>
  <conditionalFormatting sqref="H41:H42">
    <cfRule type="containsText" dxfId="51" priority="90" operator="containsText" text="R">
      <formula>NOT(ISERROR(SEARCH("R",H41)))</formula>
    </cfRule>
    <cfRule type="containsText" dxfId="50" priority="91" operator="containsText" text="A">
      <formula>NOT(ISERROR(SEARCH("A",H41)))</formula>
    </cfRule>
    <cfRule type="containsText" dxfId="49" priority="92" operator="containsText" text="G">
      <formula>NOT(ISERROR(SEARCH("G",H41)))</formula>
    </cfRule>
  </conditionalFormatting>
  <conditionalFormatting sqref="H44:H45">
    <cfRule type="expression" dxfId="48" priority="72" stopIfTrue="1">
      <formula>$H44="A"</formula>
    </cfRule>
    <cfRule type="expression" dxfId="47" priority="73" stopIfTrue="1">
      <formula>$H44="G"</formula>
    </cfRule>
    <cfRule type="expression" dxfId="46" priority="74" stopIfTrue="1">
      <formula>$H44="R"</formula>
    </cfRule>
  </conditionalFormatting>
  <conditionalFormatting sqref="H44:H45">
    <cfRule type="expression" dxfId="45" priority="69" stopIfTrue="1">
      <formula>$H44="A"</formula>
    </cfRule>
    <cfRule type="expression" dxfId="44" priority="70" stopIfTrue="1">
      <formula>$H44="G"</formula>
    </cfRule>
    <cfRule type="expression" dxfId="43" priority="71" stopIfTrue="1">
      <formula>$H44="R"</formula>
    </cfRule>
  </conditionalFormatting>
  <conditionalFormatting sqref="H44:H45">
    <cfRule type="expression" dxfId="42" priority="66" stopIfTrue="1">
      <formula>$H44="A"</formula>
    </cfRule>
    <cfRule type="expression" dxfId="41" priority="67" stopIfTrue="1">
      <formula>$H44="G"</formula>
    </cfRule>
    <cfRule type="expression" dxfId="40" priority="68" stopIfTrue="1">
      <formula>$H44="R"</formula>
    </cfRule>
  </conditionalFormatting>
  <conditionalFormatting sqref="H44:H45">
    <cfRule type="expression" dxfId="39" priority="63" stopIfTrue="1">
      <formula>$H44="A"</formula>
    </cfRule>
    <cfRule type="expression" dxfId="38" priority="64" stopIfTrue="1">
      <formula>$H44="G"</formula>
    </cfRule>
    <cfRule type="expression" dxfId="37" priority="65" stopIfTrue="1">
      <formula>$H44="R"</formula>
    </cfRule>
  </conditionalFormatting>
  <conditionalFormatting sqref="H44:H45">
    <cfRule type="containsText" dxfId="36" priority="60" operator="containsText" text="R">
      <formula>NOT(ISERROR(SEARCH("R",H44)))</formula>
    </cfRule>
    <cfRule type="containsText" dxfId="35" priority="61" operator="containsText" text="A">
      <formula>NOT(ISERROR(SEARCH("A",H44)))</formula>
    </cfRule>
    <cfRule type="containsText" dxfId="34" priority="62" operator="containsText" text="G">
      <formula>NOT(ISERROR(SEARCH("G",H44)))</formula>
    </cfRule>
  </conditionalFormatting>
  <conditionalFormatting sqref="H46">
    <cfRule type="expression" dxfId="33" priority="57" stopIfTrue="1">
      <formula>$H46="A"</formula>
    </cfRule>
    <cfRule type="expression" dxfId="32" priority="58" stopIfTrue="1">
      <formula>$H46="G"</formula>
    </cfRule>
    <cfRule type="expression" dxfId="31" priority="59" stopIfTrue="1">
      <formula>$H46="R"</formula>
    </cfRule>
  </conditionalFormatting>
  <conditionalFormatting sqref="H46">
    <cfRule type="expression" dxfId="30" priority="54" stopIfTrue="1">
      <formula>$H46="A"</formula>
    </cfRule>
    <cfRule type="expression" dxfId="29" priority="55" stopIfTrue="1">
      <formula>$H46="G"</formula>
    </cfRule>
    <cfRule type="expression" dxfId="28" priority="56" stopIfTrue="1">
      <formula>$H46="R"</formula>
    </cfRule>
  </conditionalFormatting>
  <conditionalFormatting sqref="H46">
    <cfRule type="expression" dxfId="27" priority="51" stopIfTrue="1">
      <formula>$H46="A"</formula>
    </cfRule>
    <cfRule type="expression" dxfId="26" priority="52" stopIfTrue="1">
      <formula>$H46="G"</formula>
    </cfRule>
    <cfRule type="expression" dxfId="25" priority="53" stopIfTrue="1">
      <formula>$H46="R"</formula>
    </cfRule>
  </conditionalFormatting>
  <conditionalFormatting sqref="H46">
    <cfRule type="expression" dxfId="24" priority="48" stopIfTrue="1">
      <formula>$H46="A"</formula>
    </cfRule>
    <cfRule type="expression" dxfId="23" priority="49" stopIfTrue="1">
      <formula>$H46="G"</formula>
    </cfRule>
    <cfRule type="expression" dxfId="22" priority="50" stopIfTrue="1">
      <formula>$H46="R"</formula>
    </cfRule>
  </conditionalFormatting>
  <conditionalFormatting sqref="H46">
    <cfRule type="containsText" dxfId="21" priority="45" operator="containsText" text="R">
      <formula>NOT(ISERROR(SEARCH("R",H46)))</formula>
    </cfRule>
    <cfRule type="containsText" dxfId="20" priority="46" operator="containsText" text="A">
      <formula>NOT(ISERROR(SEARCH("A",H46)))</formula>
    </cfRule>
    <cfRule type="containsText" dxfId="19" priority="47" operator="containsText" text="G">
      <formula>NOT(ISERROR(SEARCH("G",H46)))</formula>
    </cfRule>
  </conditionalFormatting>
  <conditionalFormatting sqref="H47">
    <cfRule type="expression" dxfId="18" priority="10" stopIfTrue="1">
      <formula>$H47="A"</formula>
    </cfRule>
    <cfRule type="expression" dxfId="17" priority="11" stopIfTrue="1">
      <formula>$H47="G"</formula>
    </cfRule>
    <cfRule type="expression" dxfId="16" priority="12" stopIfTrue="1">
      <formula>$H47="R"</formula>
    </cfRule>
  </conditionalFormatting>
  <conditionalFormatting sqref="H14">
    <cfRule type="containsText" dxfId="15" priority="1" operator="containsText" text="R">
      <formula>NOT(ISERROR(SEARCH("R",H14)))</formula>
    </cfRule>
    <cfRule type="containsText" dxfId="14" priority="2" operator="containsText" text="A">
      <formula>NOT(ISERROR(SEARCH("A",H14)))</formula>
    </cfRule>
    <cfRule type="containsText" dxfId="13" priority="3" operator="containsText" text="G">
      <formula>NOT(ISERROR(SEARCH("G",H14)))</formula>
    </cfRule>
  </conditionalFormatting>
  <dataValidations count="2">
    <dataValidation type="list" allowBlank="1" showInputMessage="1" showErrorMessage="1" sqref="H18 H55:I55 H52:I52 H21 H15 H47:I47">
      <formula1>$L$13:$L$14</formula1>
    </dataValidation>
    <dataValidation type="list" allowBlank="1" showInputMessage="1" showErrorMessage="1" sqref="H14 H17 H20 H23:H27 H49:H51 H54 H30:H46">
      <formula1>$L$12:$L$14</formula1>
    </dataValidation>
  </dataValidations>
  <hyperlinks>
    <hyperlink ref="C13" location="_Toc288647344" display="_Toc288647344"/>
  </hyperlinks>
  <printOptions horizontalCentered="1"/>
  <pageMargins left="0.9055118110236221" right="0.70866141732283472" top="0.31496062992125984" bottom="0" header="0.31496062992125984" footer="0.31496062992125984"/>
  <pageSetup paperSize="8" scale="56" fitToHeight="2" orientation="portrait" r:id="rId1"/>
  <headerFooter alignWithMargins="0"/>
  <drawing r:id="rId2"/>
  <legacyDrawing r:id="rId3"/>
  <controls>
    <mc:AlternateContent xmlns:mc="http://schemas.openxmlformats.org/markup-compatibility/2006">
      <mc:Choice Requires="x14">
        <control shapeId="10641" r:id="rId4" name="OptionButton62">
          <controlPr autoLine="0" autoPict="0" r:id="rId5">
            <anchor moveWithCells="1" sizeWithCells="1">
              <from>
                <xdr:col>13</xdr:col>
                <xdr:colOff>0</xdr:colOff>
                <xdr:row>52</xdr:row>
                <xdr:rowOff>38100</xdr:rowOff>
              </from>
              <to>
                <xdr:col>13</xdr:col>
                <xdr:colOff>0</xdr:colOff>
                <xdr:row>53</xdr:row>
                <xdr:rowOff>0</xdr:rowOff>
              </to>
            </anchor>
          </controlPr>
        </control>
      </mc:Choice>
      <mc:Fallback>
        <control shapeId="10641" r:id="rId4" name="OptionButton6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2"/>
  <sheetViews>
    <sheetView topLeftCell="D1" workbookViewId="0">
      <selection activeCell="H13" sqref="H13"/>
    </sheetView>
  </sheetViews>
  <sheetFormatPr defaultRowHeight="14.4" x14ac:dyDescent="0.3"/>
  <cols>
    <col min="1" max="1" width="14.33203125" hidden="1" customWidth="1"/>
    <col min="2" max="2" width="18.44140625" hidden="1" customWidth="1"/>
    <col min="3" max="3" width="22.6640625" hidden="1" customWidth="1"/>
    <col min="4" max="4" width="50.109375" bestFit="1" customWidth="1"/>
  </cols>
  <sheetData>
    <row r="1" spans="1:11" x14ac:dyDescent="0.25">
      <c r="D1" t="s">
        <v>78</v>
      </c>
      <c r="E1">
        <f>'Compliance Self Assessment'!C13</f>
        <v>4</v>
      </c>
      <c r="F1">
        <f>'Compliance Self Assessment'!C16</f>
        <v>5</v>
      </c>
      <c r="G1">
        <f>'Compliance Self Assessment'!C19</f>
        <v>6</v>
      </c>
      <c r="H1">
        <f>'Compliance Self Assessment'!C22</f>
        <v>7</v>
      </c>
      <c r="I1">
        <f>'Compliance Self Assessment'!C29</f>
        <v>8</v>
      </c>
      <c r="J1">
        <f>'Compliance Self Assessment'!C48</f>
        <v>9</v>
      </c>
      <c r="K1">
        <f>'Compliance Self Assessment'!C53</f>
        <v>10</v>
      </c>
    </row>
    <row r="2" spans="1:11" x14ac:dyDescent="0.25">
      <c r="D2" t="s">
        <v>79</v>
      </c>
      <c r="E2">
        <f>IF('Compliance Self Assessment'!H14&lt;&gt;"G",0,1)</f>
        <v>1</v>
      </c>
      <c r="F2">
        <f>IF('Compliance Self Assessment'!H17&lt;&gt;"G",0,1)</f>
        <v>1</v>
      </c>
      <c r="G2">
        <f>IF('Compliance Self Assessment'!H20&lt;&gt;"G",0,1)</f>
        <v>1</v>
      </c>
      <c r="H2">
        <f>COUNTIF('Compliance Self Assessment'!H23:H27,"G")</f>
        <v>5</v>
      </c>
      <c r="I2">
        <f>COUNTIF('Compliance Self Assessment'!H30:H46,"G")</f>
        <v>17</v>
      </c>
      <c r="J2">
        <f>COUNTIF('Compliance Self Assessment'!H49:H51,"G")</f>
        <v>3</v>
      </c>
      <c r="K2">
        <f>IF('Compliance Self Assessment'!H54&lt;&gt;"G",0,1)</f>
        <v>1</v>
      </c>
    </row>
    <row r="3" spans="1:11" x14ac:dyDescent="0.25">
      <c r="D3" t="s">
        <v>80</v>
      </c>
      <c r="E3">
        <v>1</v>
      </c>
      <c r="F3">
        <v>1</v>
      </c>
      <c r="G3">
        <v>1</v>
      </c>
      <c r="H3">
        <v>5</v>
      </c>
      <c r="I3">
        <v>17</v>
      </c>
      <c r="J3">
        <v>3</v>
      </c>
      <c r="K3">
        <v>1</v>
      </c>
    </row>
    <row r="5" spans="1:11" x14ac:dyDescent="0.25">
      <c r="E5" t="s">
        <v>81</v>
      </c>
      <c r="F5" t="s">
        <v>82</v>
      </c>
    </row>
    <row r="6" spans="1:11" x14ac:dyDescent="0.25">
      <c r="A6">
        <f>'Compliance Self Assessment'!C13</f>
        <v>4</v>
      </c>
      <c r="B6" t="str">
        <f>'Compliance Self Assessment'!D13</f>
        <v>CONTEXT OF THE ORGANISATION</v>
      </c>
      <c r="D6" t="str">
        <f t="shared" ref="D6:D12" si="0">A6&amp; " - " &amp;B6</f>
        <v>4 - CONTEXT OF THE ORGANISATION</v>
      </c>
      <c r="E6" s="78">
        <f>E2/E3</f>
        <v>1</v>
      </c>
      <c r="F6" s="78">
        <v>1</v>
      </c>
    </row>
    <row r="7" spans="1:11" x14ac:dyDescent="0.25">
      <c r="A7">
        <f>'Compliance Self Assessment'!C16</f>
        <v>5</v>
      </c>
      <c r="B7" t="str">
        <f>'Compliance Self Assessment'!D16</f>
        <v>LEADERSHIP</v>
      </c>
      <c r="D7" t="str">
        <f t="shared" si="0"/>
        <v>5 - LEADERSHIP</v>
      </c>
      <c r="E7" s="78">
        <f>F2/F3</f>
        <v>1</v>
      </c>
      <c r="F7" s="78">
        <v>1</v>
      </c>
    </row>
    <row r="8" spans="1:11" x14ac:dyDescent="0.25">
      <c r="A8">
        <f>'Compliance Self Assessment'!C19</f>
        <v>6</v>
      </c>
      <c r="B8" t="str">
        <f>'Compliance Self Assessment'!D19</f>
        <v>PLANNING</v>
      </c>
      <c r="D8" t="str">
        <f t="shared" si="0"/>
        <v>6 - PLANNING</v>
      </c>
      <c r="E8" s="78">
        <f>G2/G3</f>
        <v>1</v>
      </c>
      <c r="F8" s="78">
        <v>1</v>
      </c>
    </row>
    <row r="9" spans="1:11" x14ac:dyDescent="0.25">
      <c r="A9">
        <f>'Compliance Self Assessment'!C22</f>
        <v>7</v>
      </c>
      <c r="B9" t="str">
        <f>'Compliance Self Assessment'!D22</f>
        <v>SUPPORT</v>
      </c>
      <c r="D9" t="str">
        <f t="shared" si="0"/>
        <v>7 - SUPPORT</v>
      </c>
      <c r="E9" s="78">
        <f>H2/H3</f>
        <v>1</v>
      </c>
      <c r="F9" s="78">
        <v>1</v>
      </c>
    </row>
    <row r="10" spans="1:11" x14ac:dyDescent="0.25">
      <c r="A10">
        <f>'Compliance Self Assessment'!C29</f>
        <v>8</v>
      </c>
      <c r="B10" t="str">
        <f>'Compliance Self Assessment'!D29</f>
        <v>OPERATION</v>
      </c>
      <c r="D10" t="str">
        <f t="shared" si="0"/>
        <v>8 - OPERATION</v>
      </c>
      <c r="E10" s="78">
        <f>I2/I3</f>
        <v>1</v>
      </c>
      <c r="F10" s="78">
        <v>1</v>
      </c>
    </row>
    <row r="11" spans="1:11" x14ac:dyDescent="0.25">
      <c r="A11">
        <f>'Compliance Self Assessment'!C48</f>
        <v>9</v>
      </c>
      <c r="B11" t="str">
        <f>'Compliance Self Assessment'!D48</f>
        <v>PERFORMANCE EVALUATION</v>
      </c>
      <c r="D11" t="str">
        <f t="shared" si="0"/>
        <v>9 - PERFORMANCE EVALUATION</v>
      </c>
      <c r="E11" s="78">
        <f>J2/J3</f>
        <v>1</v>
      </c>
      <c r="F11" s="78">
        <v>1</v>
      </c>
    </row>
    <row r="12" spans="1:11" x14ac:dyDescent="0.25">
      <c r="A12">
        <f>'Compliance Self Assessment'!C53</f>
        <v>10</v>
      </c>
      <c r="B12" t="str">
        <f>'Compliance Self Assessment'!D53</f>
        <v>IMPROVEMENT</v>
      </c>
      <c r="D12" t="str">
        <f t="shared" si="0"/>
        <v>10 - IMPROVEMENT</v>
      </c>
      <c r="E12" s="78">
        <f>K2/K3</f>
        <v>1</v>
      </c>
      <c r="F12" s="78">
        <v>1</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AA35"/>
  <sheetViews>
    <sheetView showGridLines="0" zoomScale="70" zoomScaleNormal="70" workbookViewId="0">
      <pane ySplit="6" topLeftCell="A25" activePane="bottomLeft" state="frozen"/>
      <selection pane="bottomLeft" activeCell="E2" sqref="E2:M2"/>
    </sheetView>
  </sheetViews>
  <sheetFormatPr defaultRowHeight="14.4" x14ac:dyDescent="0.3"/>
  <cols>
    <col min="1" max="1" width="2.88671875" customWidth="1"/>
    <col min="3" max="3" width="23.88671875" bestFit="1" customWidth="1"/>
    <col min="4" max="7" width="11.5546875" customWidth="1"/>
  </cols>
  <sheetData>
    <row r="1" spans="2:27" ht="19.5" customHeight="1" x14ac:dyDescent="0.45">
      <c r="B1" s="25"/>
      <c r="C1" s="25"/>
      <c r="D1" s="66"/>
      <c r="E1" s="66"/>
      <c r="F1" s="66"/>
      <c r="G1" s="66"/>
      <c r="H1" s="66"/>
      <c r="I1" s="24"/>
      <c r="J1" s="26"/>
      <c r="K1" s="23"/>
      <c r="L1" s="26"/>
    </row>
    <row r="2" spans="2:27" ht="43.5" customHeight="1" x14ac:dyDescent="0.4">
      <c r="B2" s="25"/>
      <c r="C2" s="25"/>
      <c r="D2" s="66"/>
      <c r="E2" s="137" t="s">
        <v>19</v>
      </c>
      <c r="F2" s="137"/>
      <c r="G2" s="137"/>
      <c r="H2" s="137"/>
      <c r="I2" s="137"/>
      <c r="J2" s="137"/>
      <c r="K2" s="137"/>
      <c r="L2" s="137"/>
      <c r="M2" s="137"/>
    </row>
    <row r="3" spans="2:27" ht="8.25" customHeight="1" x14ac:dyDescent="0.45">
      <c r="B3" s="25"/>
      <c r="C3" s="25"/>
      <c r="D3" s="66"/>
      <c r="E3" s="66"/>
      <c r="F3" s="66"/>
      <c r="G3" s="66"/>
      <c r="H3" s="66"/>
      <c r="I3" s="24"/>
      <c r="J3" s="26"/>
      <c r="K3" s="23"/>
      <c r="L3" s="26"/>
    </row>
    <row r="4" spans="2:27" ht="15" x14ac:dyDescent="0.25">
      <c r="B4" s="25"/>
      <c r="C4" s="25"/>
      <c r="D4" s="63"/>
      <c r="E4" s="63"/>
      <c r="F4" s="63"/>
      <c r="G4" s="63"/>
      <c r="H4" s="25"/>
      <c r="I4" s="23"/>
      <c r="J4" s="23"/>
      <c r="K4" s="23"/>
      <c r="L4" s="26"/>
    </row>
    <row r="5" spans="2:27" ht="25.5" customHeight="1" x14ac:dyDescent="0.25">
      <c r="B5" s="144" t="str">
        <f>+'Compliance Self Assessment'!D2</f>
        <v>Supplier Name</v>
      </c>
      <c r="C5" s="145"/>
      <c r="D5" s="145"/>
      <c r="E5" s="146"/>
      <c r="F5" s="152">
        <f>+'Compliance Self Assessment'!E2</f>
        <v>0</v>
      </c>
      <c r="G5" s="152"/>
      <c r="H5" s="152"/>
      <c r="I5" s="152"/>
      <c r="J5" s="152"/>
      <c r="K5" s="140" t="str">
        <f>+'Compliance Self Assessment'!F2</f>
        <v>Date</v>
      </c>
      <c r="L5" s="140"/>
      <c r="M5" s="140"/>
      <c r="N5" s="140"/>
      <c r="O5" s="141">
        <f>'Compliance Self Assessment'!G2</f>
        <v>0</v>
      </c>
      <c r="P5" s="142"/>
      <c r="Q5" s="142"/>
      <c r="R5" s="143"/>
    </row>
    <row r="6" spans="2:27" ht="24.75" customHeight="1" x14ac:dyDescent="0.25">
      <c r="B6" s="144" t="str">
        <f>+'Compliance Self Assessment'!D3</f>
        <v>Completed By</v>
      </c>
      <c r="C6" s="145"/>
      <c r="D6" s="145"/>
      <c r="E6" s="146"/>
      <c r="F6" s="152">
        <f>+'Compliance Self Assessment'!E3</f>
        <v>0</v>
      </c>
      <c r="G6" s="152"/>
      <c r="H6" s="152"/>
      <c r="I6" s="152"/>
      <c r="J6" s="152"/>
      <c r="K6" s="140" t="str">
        <f>+'Compliance Self Assessment'!F3</f>
        <v>Version</v>
      </c>
      <c r="L6" s="140"/>
      <c r="M6" s="140"/>
      <c r="N6" s="140"/>
      <c r="O6" s="141">
        <f>'Compliance Self Assessment'!G3</f>
        <v>0</v>
      </c>
      <c r="P6" s="142"/>
      <c r="Q6" s="142"/>
      <c r="R6" s="143"/>
      <c r="S6" s="26"/>
      <c r="T6" s="26"/>
      <c r="U6" s="26"/>
      <c r="V6" s="26"/>
      <c r="W6" s="26"/>
      <c r="X6" s="26"/>
      <c r="Y6" s="26"/>
      <c r="Z6" s="26"/>
      <c r="AA6" s="26"/>
    </row>
    <row r="7" spans="2:27" ht="15" x14ac:dyDescent="0.25">
      <c r="B7" s="23"/>
      <c r="C7" s="151"/>
      <c r="D7" s="151"/>
      <c r="E7" s="151"/>
      <c r="F7" s="26"/>
      <c r="G7" s="26"/>
      <c r="H7" s="23"/>
      <c r="I7" s="23"/>
      <c r="J7" s="23"/>
      <c r="K7" s="23"/>
      <c r="L7" s="26"/>
      <c r="M7" s="26"/>
      <c r="N7" s="26"/>
      <c r="O7" s="26"/>
      <c r="P7" s="26"/>
      <c r="Q7" s="26"/>
      <c r="R7" s="26"/>
      <c r="S7" s="26"/>
      <c r="T7" s="26"/>
      <c r="U7" s="26"/>
      <c r="V7" s="26"/>
      <c r="W7" s="26"/>
      <c r="X7" s="26"/>
      <c r="Y7" s="26"/>
      <c r="Z7" s="26"/>
    </row>
    <row r="8" spans="2:27" ht="15.75" thickBot="1" x14ac:dyDescent="0.3">
      <c r="B8" s="23"/>
      <c r="C8" s="26"/>
      <c r="D8" s="26"/>
      <c r="E8" s="26"/>
      <c r="F8" s="26"/>
      <c r="G8" s="26"/>
      <c r="H8" s="23"/>
      <c r="I8" s="22"/>
      <c r="J8" s="22"/>
      <c r="K8" s="22"/>
    </row>
    <row r="9" spans="2:27" ht="15" x14ac:dyDescent="0.25">
      <c r="B9" s="68"/>
      <c r="C9" s="69"/>
      <c r="D9" s="138"/>
      <c r="E9" s="139"/>
      <c r="F9" s="139"/>
      <c r="G9" s="139"/>
      <c r="H9" s="28"/>
      <c r="I9" s="68"/>
      <c r="J9" s="27"/>
      <c r="K9" s="27"/>
      <c r="L9" s="72"/>
      <c r="M9" s="72"/>
      <c r="N9" s="72"/>
      <c r="O9" s="72"/>
      <c r="P9" s="72"/>
      <c r="Q9" s="72"/>
      <c r="R9" s="73"/>
    </row>
    <row r="10" spans="2:27" x14ac:dyDescent="0.3">
      <c r="B10" s="70"/>
      <c r="C10" s="154" t="s">
        <v>20</v>
      </c>
      <c r="D10" s="154"/>
      <c r="E10" s="154"/>
      <c r="F10" s="154"/>
      <c r="G10" s="154"/>
      <c r="H10" s="29"/>
      <c r="I10" s="70"/>
      <c r="J10" s="153" t="s">
        <v>21</v>
      </c>
      <c r="K10" s="153"/>
      <c r="L10" s="153"/>
      <c r="M10" s="153"/>
      <c r="N10" s="153"/>
      <c r="O10" s="153"/>
      <c r="P10" s="153"/>
      <c r="Q10" s="153"/>
      <c r="R10" s="74"/>
    </row>
    <row r="11" spans="2:27" ht="21" customHeight="1" x14ac:dyDescent="0.3">
      <c r="B11" s="70"/>
      <c r="C11" s="154"/>
      <c r="D11" s="154"/>
      <c r="E11" s="154"/>
      <c r="F11" s="154"/>
      <c r="G11" s="154"/>
      <c r="H11" s="29"/>
      <c r="I11" s="70"/>
      <c r="J11" s="153"/>
      <c r="K11" s="153"/>
      <c r="L11" s="153"/>
      <c r="M11" s="153"/>
      <c r="N11" s="153"/>
      <c r="O11" s="153"/>
      <c r="P11" s="153"/>
      <c r="Q11" s="153"/>
      <c r="R11" s="74"/>
    </row>
    <row r="12" spans="2:27" ht="15" x14ac:dyDescent="0.25">
      <c r="B12" s="70"/>
      <c r="C12" s="67"/>
      <c r="D12" s="149"/>
      <c r="E12" s="150"/>
      <c r="F12" s="150"/>
      <c r="G12" s="150"/>
      <c r="H12" s="29"/>
      <c r="I12" s="70"/>
      <c r="J12" s="23"/>
      <c r="K12" s="23"/>
      <c r="L12" s="26"/>
      <c r="M12" s="26"/>
      <c r="N12" s="26"/>
      <c r="O12" s="26"/>
      <c r="P12" s="26"/>
      <c r="Q12" s="26"/>
      <c r="R12" s="74"/>
      <c r="V12" s="79"/>
    </row>
    <row r="13" spans="2:27" ht="15" x14ac:dyDescent="0.25">
      <c r="B13" s="70"/>
      <c r="C13" s="67"/>
      <c r="D13" s="147"/>
      <c r="E13" s="148"/>
      <c r="F13" s="148"/>
      <c r="G13" s="148"/>
      <c r="H13" s="29"/>
      <c r="I13" s="70"/>
      <c r="J13" s="23"/>
      <c r="K13" s="23"/>
      <c r="L13" s="26"/>
      <c r="M13" s="26"/>
      <c r="N13" s="26"/>
      <c r="O13" s="26"/>
      <c r="P13" s="26"/>
      <c r="Q13" s="26"/>
      <c r="R13" s="74"/>
    </row>
    <row r="14" spans="2:27" ht="15" x14ac:dyDescent="0.25">
      <c r="B14" s="70"/>
      <c r="C14" s="26"/>
      <c r="D14" s="26"/>
      <c r="E14" s="26"/>
      <c r="F14" s="26"/>
      <c r="G14" s="26"/>
      <c r="H14" s="29"/>
      <c r="I14" s="70"/>
      <c r="J14" s="23"/>
      <c r="K14" s="23"/>
      <c r="L14" s="26"/>
      <c r="M14" s="26"/>
      <c r="N14" s="26"/>
      <c r="O14" s="26"/>
      <c r="P14" s="26"/>
      <c r="Q14" s="26"/>
      <c r="R14" s="74"/>
    </row>
    <row r="15" spans="2:27" ht="15" x14ac:dyDescent="0.25">
      <c r="B15" s="70"/>
      <c r="C15" s="23"/>
      <c r="D15" s="23"/>
      <c r="E15" s="23"/>
      <c r="F15" s="23"/>
      <c r="G15" s="23"/>
      <c r="H15" s="29"/>
      <c r="I15" s="70"/>
      <c r="J15" s="23"/>
      <c r="K15" s="23"/>
      <c r="L15" s="26"/>
      <c r="M15" s="26"/>
      <c r="N15" s="26"/>
      <c r="O15" s="26"/>
      <c r="P15" s="26"/>
      <c r="Q15" s="26"/>
      <c r="R15" s="74"/>
    </row>
    <row r="16" spans="2:27" ht="15" x14ac:dyDescent="0.25">
      <c r="B16" s="70"/>
      <c r="C16" s="23"/>
      <c r="D16" s="23"/>
      <c r="E16" s="23"/>
      <c r="F16" s="23"/>
      <c r="G16" s="23"/>
      <c r="H16" s="29"/>
      <c r="I16" s="70"/>
      <c r="J16" s="23"/>
      <c r="K16" s="23"/>
      <c r="L16" s="26"/>
      <c r="M16" s="26"/>
      <c r="N16" s="26"/>
      <c r="O16" s="26"/>
      <c r="P16" s="26"/>
      <c r="Q16" s="26"/>
      <c r="R16" s="74"/>
    </row>
    <row r="17" spans="2:18" ht="15" x14ac:dyDescent="0.25">
      <c r="B17" s="70"/>
      <c r="C17" s="23"/>
      <c r="D17" s="23"/>
      <c r="E17" s="23"/>
      <c r="F17" s="23"/>
      <c r="G17" s="23"/>
      <c r="H17" s="29"/>
      <c r="I17" s="70"/>
      <c r="J17" s="23"/>
      <c r="K17" s="23"/>
      <c r="L17" s="26"/>
      <c r="M17" s="26"/>
      <c r="N17" s="26"/>
      <c r="O17" s="26"/>
      <c r="P17" s="26"/>
      <c r="Q17" s="26"/>
      <c r="R17" s="74"/>
    </row>
    <row r="18" spans="2:18" ht="15" x14ac:dyDescent="0.25">
      <c r="B18" s="70"/>
      <c r="C18" s="23"/>
      <c r="D18" s="23"/>
      <c r="E18" s="23"/>
      <c r="F18" s="23"/>
      <c r="G18" s="23"/>
      <c r="H18" s="29"/>
      <c r="I18" s="70"/>
      <c r="J18" s="23"/>
      <c r="K18" s="23"/>
      <c r="L18" s="26"/>
      <c r="M18" s="26"/>
      <c r="N18" s="26"/>
      <c r="O18" s="26"/>
      <c r="P18" s="26"/>
      <c r="Q18" s="26"/>
      <c r="R18" s="74"/>
    </row>
    <row r="19" spans="2:18" ht="18.75" x14ac:dyDescent="0.3">
      <c r="B19" s="70"/>
      <c r="C19" s="23"/>
      <c r="D19" s="51" t="s">
        <v>10</v>
      </c>
      <c r="E19" s="51" t="s">
        <v>11</v>
      </c>
      <c r="F19" s="23"/>
      <c r="G19" s="23"/>
      <c r="H19" s="29"/>
      <c r="I19" s="70"/>
      <c r="J19" s="23"/>
      <c r="K19" s="23"/>
      <c r="L19" s="26"/>
      <c r="M19" s="26"/>
      <c r="N19" s="26"/>
      <c r="O19" s="26"/>
      <c r="P19" s="26"/>
      <c r="Q19" s="26"/>
      <c r="R19" s="74"/>
    </row>
    <row r="20" spans="2:18" ht="18.75" x14ac:dyDescent="0.3">
      <c r="B20" s="70"/>
      <c r="C20" s="23"/>
      <c r="D20" s="51" t="s">
        <v>8</v>
      </c>
      <c r="E20" s="51">
        <f>COUNTIF('Compliance Self Assessment'!H14:H55,D20)</f>
        <v>0</v>
      </c>
      <c r="F20" s="23"/>
      <c r="G20" s="23"/>
      <c r="H20" s="29"/>
      <c r="I20" s="70"/>
      <c r="J20" s="23"/>
      <c r="K20" s="23"/>
      <c r="L20" s="26"/>
      <c r="M20" s="26"/>
      <c r="N20" s="26"/>
      <c r="O20" s="26"/>
      <c r="P20" s="26"/>
      <c r="Q20" s="26"/>
      <c r="R20" s="74"/>
    </row>
    <row r="21" spans="2:18" ht="18.75" x14ac:dyDescent="0.3">
      <c r="B21" s="70"/>
      <c r="C21" s="23"/>
      <c r="D21" s="51" t="s">
        <v>1</v>
      </c>
      <c r="E21" s="51">
        <f>COUNTIF('Compliance Self Assessment'!H15:H55,D21)</f>
        <v>0</v>
      </c>
      <c r="F21" s="23"/>
      <c r="G21" s="23"/>
      <c r="H21" s="29"/>
      <c r="I21" s="70"/>
      <c r="J21" s="23"/>
      <c r="K21" s="23"/>
      <c r="L21" s="26"/>
      <c r="M21" s="26"/>
      <c r="N21" s="26"/>
      <c r="O21" s="26"/>
      <c r="P21" s="26"/>
      <c r="Q21" s="26"/>
      <c r="R21" s="74"/>
    </row>
    <row r="22" spans="2:18" ht="18.75" x14ac:dyDescent="0.3">
      <c r="B22" s="70"/>
      <c r="C22" s="23"/>
      <c r="D22" s="51" t="s">
        <v>9</v>
      </c>
      <c r="E22" s="51">
        <f>COUNTIF('Compliance Self Assessment'!H15:H55,D22)</f>
        <v>28</v>
      </c>
      <c r="F22" s="23"/>
      <c r="G22" s="23"/>
      <c r="H22" s="29"/>
      <c r="I22" s="70"/>
      <c r="J22" s="23"/>
      <c r="K22" s="23"/>
      <c r="L22" s="26"/>
      <c r="M22" s="26"/>
      <c r="N22" s="26"/>
      <c r="O22" s="26"/>
      <c r="P22" s="26"/>
      <c r="Q22" s="26"/>
      <c r="R22" s="74"/>
    </row>
    <row r="23" spans="2:18" ht="18.75" x14ac:dyDescent="0.3">
      <c r="B23" s="70"/>
      <c r="C23" s="23"/>
      <c r="D23" s="85"/>
      <c r="E23" s="85"/>
      <c r="F23" s="23"/>
      <c r="G23" s="23"/>
      <c r="H23" s="29"/>
      <c r="I23" s="70"/>
      <c r="J23" s="23"/>
      <c r="K23" s="23"/>
      <c r="L23" s="26"/>
      <c r="M23" s="26"/>
      <c r="N23" s="26"/>
      <c r="O23" s="26"/>
      <c r="P23" s="26"/>
      <c r="Q23" s="26"/>
      <c r="R23" s="74"/>
    </row>
    <row r="24" spans="2:18" ht="15" x14ac:dyDescent="0.25">
      <c r="B24" s="70"/>
      <c r="C24" s="23"/>
      <c r="D24" s="23"/>
      <c r="E24" s="23"/>
      <c r="F24" s="23"/>
      <c r="G24" s="23"/>
      <c r="H24" s="29"/>
      <c r="I24" s="70"/>
      <c r="J24" s="23"/>
      <c r="K24" s="23"/>
      <c r="L24" s="26"/>
      <c r="M24" s="26"/>
      <c r="N24" s="26"/>
      <c r="O24" s="26"/>
      <c r="P24" s="26"/>
      <c r="Q24" s="26"/>
      <c r="R24" s="74"/>
    </row>
    <row r="25" spans="2:18" ht="15" x14ac:dyDescent="0.25">
      <c r="B25" s="70"/>
      <c r="C25" s="23"/>
      <c r="D25" s="23"/>
      <c r="E25" s="23"/>
      <c r="F25" s="23"/>
      <c r="G25" s="23"/>
      <c r="H25" s="29"/>
      <c r="I25" s="70"/>
      <c r="J25" s="23"/>
      <c r="K25" s="23"/>
      <c r="L25" s="26"/>
      <c r="M25" s="26"/>
      <c r="N25" s="26"/>
      <c r="O25" s="26"/>
      <c r="P25" s="26"/>
      <c r="Q25" s="26"/>
      <c r="R25" s="74"/>
    </row>
    <row r="26" spans="2:18" ht="15" x14ac:dyDescent="0.25">
      <c r="B26" s="70"/>
      <c r="C26" s="23"/>
      <c r="D26" s="23"/>
      <c r="E26" s="23"/>
      <c r="F26" s="23"/>
      <c r="G26" s="23"/>
      <c r="H26" s="29"/>
      <c r="I26" s="70"/>
      <c r="J26" s="23"/>
      <c r="K26" s="23"/>
      <c r="L26" s="26"/>
      <c r="M26" s="26"/>
      <c r="N26" s="26"/>
      <c r="O26" s="26"/>
      <c r="P26" s="26"/>
      <c r="Q26" s="26"/>
      <c r="R26" s="74"/>
    </row>
    <row r="27" spans="2:18" ht="15" x14ac:dyDescent="0.25">
      <c r="B27" s="70"/>
      <c r="C27" s="23"/>
      <c r="D27" s="23"/>
      <c r="E27" s="23"/>
      <c r="F27" s="23"/>
      <c r="G27" s="23"/>
      <c r="H27" s="29"/>
      <c r="I27" s="70"/>
      <c r="J27" s="23"/>
      <c r="K27" s="23"/>
      <c r="L27" s="26"/>
      <c r="M27" s="26"/>
      <c r="N27" s="26"/>
      <c r="O27" s="26"/>
      <c r="P27" s="26"/>
      <c r="Q27" s="26"/>
      <c r="R27" s="74"/>
    </row>
    <row r="28" spans="2:18" ht="15" x14ac:dyDescent="0.25">
      <c r="B28" s="70"/>
      <c r="C28" s="26"/>
      <c r="D28" s="26"/>
      <c r="E28" s="26"/>
      <c r="F28" s="26"/>
      <c r="G28" s="23"/>
      <c r="H28" s="29"/>
      <c r="I28" s="70"/>
      <c r="J28" s="23"/>
      <c r="K28" s="23"/>
      <c r="L28" s="26"/>
      <c r="M28" s="26"/>
      <c r="N28" s="26"/>
      <c r="O28" s="26"/>
      <c r="P28" s="26"/>
      <c r="Q28" s="26"/>
      <c r="R28" s="74"/>
    </row>
    <row r="29" spans="2:18" ht="15" x14ac:dyDescent="0.25">
      <c r="B29" s="70"/>
      <c r="C29" s="26"/>
      <c r="D29" s="26"/>
      <c r="E29" s="26"/>
      <c r="F29" s="26"/>
      <c r="G29" s="23"/>
      <c r="H29" s="29"/>
      <c r="I29" s="70"/>
      <c r="J29" s="23"/>
      <c r="K29" s="23"/>
      <c r="L29" s="26"/>
      <c r="M29" s="26"/>
      <c r="N29" s="26"/>
      <c r="O29" s="26"/>
      <c r="P29" s="26"/>
      <c r="Q29" s="26"/>
      <c r="R29" s="74"/>
    </row>
    <row r="30" spans="2:18" x14ac:dyDescent="0.3">
      <c r="B30" s="70"/>
      <c r="C30" s="26"/>
      <c r="D30" s="26"/>
      <c r="E30" s="26"/>
      <c r="F30" s="26"/>
      <c r="G30" s="23"/>
      <c r="H30" s="29"/>
      <c r="I30" s="70"/>
      <c r="J30" s="23"/>
      <c r="K30" s="23"/>
      <c r="L30" s="26"/>
      <c r="M30" s="26"/>
      <c r="N30" s="26"/>
      <c r="O30" s="26"/>
      <c r="P30" s="26"/>
      <c r="Q30" s="26"/>
      <c r="R30" s="74"/>
    </row>
    <row r="31" spans="2:18" x14ac:dyDescent="0.3">
      <c r="B31" s="70"/>
      <c r="C31" s="26"/>
      <c r="D31" s="26"/>
      <c r="E31" s="26"/>
      <c r="F31" s="26"/>
      <c r="G31" s="23"/>
      <c r="H31" s="29"/>
      <c r="I31" s="70"/>
      <c r="J31" s="23"/>
      <c r="K31" s="23"/>
      <c r="L31" s="26"/>
      <c r="M31" s="26"/>
      <c r="N31" s="26"/>
      <c r="O31" s="26"/>
      <c r="P31" s="26"/>
      <c r="Q31" s="26"/>
      <c r="R31" s="74"/>
    </row>
    <row r="32" spans="2:18" x14ac:dyDescent="0.3">
      <c r="B32" s="70"/>
      <c r="C32" s="26"/>
      <c r="D32" s="26"/>
      <c r="E32" s="26"/>
      <c r="F32" s="26"/>
      <c r="G32" s="23"/>
      <c r="H32" s="29"/>
      <c r="I32" s="70"/>
      <c r="J32" s="23"/>
      <c r="K32" s="23"/>
      <c r="L32" s="26"/>
      <c r="M32" s="26"/>
      <c r="N32" s="26"/>
      <c r="O32" s="26"/>
      <c r="P32" s="26"/>
      <c r="Q32" s="26"/>
      <c r="R32" s="74"/>
    </row>
    <row r="33" spans="2:18" ht="15" thickBot="1" x14ac:dyDescent="0.35">
      <c r="B33" s="71"/>
      <c r="C33" s="30"/>
      <c r="D33" s="30"/>
      <c r="E33" s="30"/>
      <c r="F33" s="30"/>
      <c r="G33" s="31"/>
      <c r="H33" s="32"/>
      <c r="I33" s="71"/>
      <c r="J33" s="31"/>
      <c r="K33" s="31"/>
      <c r="L33" s="30"/>
      <c r="M33" s="30"/>
      <c r="N33" s="30"/>
      <c r="O33" s="30"/>
      <c r="P33" s="30"/>
      <c r="Q33" s="30"/>
      <c r="R33" s="75"/>
    </row>
    <row r="34" spans="2:18" x14ac:dyDescent="0.3">
      <c r="G34" s="22"/>
    </row>
    <row r="35" spans="2:18" x14ac:dyDescent="0.3">
      <c r="G35" s="22"/>
    </row>
  </sheetData>
  <mergeCells count="15">
    <mergeCell ref="D13:G13"/>
    <mergeCell ref="D12:G12"/>
    <mergeCell ref="C7:E7"/>
    <mergeCell ref="F5:J5"/>
    <mergeCell ref="F6:J6"/>
    <mergeCell ref="J10:Q11"/>
    <mergeCell ref="C10:G11"/>
    <mergeCell ref="E2:M2"/>
    <mergeCell ref="D9:G9"/>
    <mergeCell ref="K5:N5"/>
    <mergeCell ref="K6:N6"/>
    <mergeCell ref="O5:R5"/>
    <mergeCell ref="O6:R6"/>
    <mergeCell ref="B5:E5"/>
    <mergeCell ref="B6:E6"/>
  </mergeCells>
  <phoneticPr fontId="0" type="noConversion"/>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B2:J83"/>
  <sheetViews>
    <sheetView topLeftCell="C1" zoomScale="70" zoomScaleNormal="70" workbookViewId="0">
      <selection activeCell="C12" sqref="C12"/>
    </sheetView>
  </sheetViews>
  <sheetFormatPr defaultRowHeight="14.4" x14ac:dyDescent="0.3"/>
  <cols>
    <col min="1" max="1" width="4.44140625" customWidth="1"/>
    <col min="2" max="2" width="21.88671875" bestFit="1" customWidth="1"/>
    <col min="3" max="3" width="125.44140625" style="37" bestFit="1" customWidth="1"/>
    <col min="4" max="4" width="19" style="48" customWidth="1"/>
    <col min="5" max="5" width="51.88671875" style="48" customWidth="1"/>
    <col min="6" max="10" width="19" style="48" customWidth="1"/>
  </cols>
  <sheetData>
    <row r="2" spans="2:10" ht="31.5" x14ac:dyDescent="0.25">
      <c r="B2" s="161" t="s">
        <v>89</v>
      </c>
      <c r="C2" s="161"/>
      <c r="D2" s="89"/>
      <c r="E2" s="89"/>
      <c r="F2" s="89"/>
      <c r="G2" s="89"/>
      <c r="H2" s="90">
        <f ca="1">+TODAY()</f>
        <v>43549</v>
      </c>
      <c r="I2" s="89"/>
      <c r="J2" s="89"/>
    </row>
    <row r="3" spans="2:10" ht="31.5" x14ac:dyDescent="0.25">
      <c r="B3" s="114"/>
      <c r="C3" s="114"/>
      <c r="D3" s="89"/>
      <c r="E3" s="89"/>
      <c r="F3" s="89"/>
      <c r="G3" s="89"/>
      <c r="H3" s="90"/>
      <c r="I3" s="89"/>
      <c r="J3" s="89"/>
    </row>
    <row r="4" spans="2:10" ht="15.75" thickBot="1" x14ac:dyDescent="0.3"/>
    <row r="5" spans="2:10" x14ac:dyDescent="0.3">
      <c r="B5" s="157" t="s">
        <v>0</v>
      </c>
      <c r="C5" s="159" t="s">
        <v>4</v>
      </c>
      <c r="D5" s="155" t="s">
        <v>16</v>
      </c>
      <c r="E5" s="155" t="s">
        <v>84</v>
      </c>
      <c r="F5" s="155" t="s">
        <v>83</v>
      </c>
      <c r="G5" s="155" t="s">
        <v>85</v>
      </c>
      <c r="H5" s="155" t="s">
        <v>87</v>
      </c>
      <c r="I5" s="155" t="s">
        <v>86</v>
      </c>
      <c r="J5" s="162" t="s">
        <v>88</v>
      </c>
    </row>
    <row r="6" spans="2:10" ht="22.5" customHeight="1" thickBot="1" x14ac:dyDescent="0.35">
      <c r="B6" s="158"/>
      <c r="C6" s="160"/>
      <c r="D6" s="156"/>
      <c r="E6" s="156"/>
      <c r="F6" s="156"/>
      <c r="G6" s="156"/>
      <c r="H6" s="156"/>
      <c r="I6" s="156"/>
      <c r="J6" s="163"/>
    </row>
    <row r="7" spans="2:10" ht="18.75" x14ac:dyDescent="0.3">
      <c r="B7" s="113">
        <f>'Compliance Self Assessment'!C13</f>
        <v>4</v>
      </c>
      <c r="C7" s="99" t="str">
        <f>'Compliance Self Assessment'!D13</f>
        <v>CONTEXT OF THE ORGANISATION</v>
      </c>
      <c r="D7" s="91"/>
      <c r="E7" s="91"/>
      <c r="F7" s="91"/>
      <c r="G7" s="91"/>
      <c r="H7" s="91"/>
      <c r="I7" s="91"/>
      <c r="J7" s="92" t="str">
        <f t="shared" ref="J7" si="0">IF(G7="","",IF(I7&lt;&gt;"","CLOSED",IF(G7&lt;$H$2,"OVERDUE",IF(I7="","OPEN",))))</f>
        <v/>
      </c>
    </row>
    <row r="8" spans="2:10" ht="19.5" thickBot="1" x14ac:dyDescent="0.35">
      <c r="B8" s="100">
        <f>'Compliance Self Assessment'!C14</f>
        <v>4.3</v>
      </c>
      <c r="C8" s="101" t="str">
        <f>'Compliance Self Assessment'!D14</f>
        <v>Determining the Scope of the Quality Manangement System</v>
      </c>
      <c r="D8" s="62" t="str">
        <f>'Compliance Self Assessment'!H14</f>
        <v>G</v>
      </c>
      <c r="E8" s="125"/>
      <c r="F8" s="125"/>
      <c r="G8" s="93"/>
      <c r="H8" s="94"/>
      <c r="I8" s="95"/>
      <c r="J8" s="96" t="str">
        <f>IF(G8="","",IF(I8&lt;&gt;"","CLOSED",IF(G8&lt;$H$2,"OVERDUE",IF(I8="","OPEN",))))</f>
        <v/>
      </c>
    </row>
    <row r="9" spans="2:10" ht="18.75" x14ac:dyDescent="0.3">
      <c r="B9" s="113">
        <f>'Compliance Self Assessment'!C16</f>
        <v>5</v>
      </c>
      <c r="C9" s="99" t="str">
        <f>'Compliance Self Assessment'!D16</f>
        <v>LEADERSHIP</v>
      </c>
      <c r="D9" s="105"/>
      <c r="E9" s="105"/>
      <c r="F9" s="105"/>
      <c r="G9" s="106"/>
      <c r="H9" s="107"/>
      <c r="I9" s="108"/>
      <c r="J9" s="92"/>
    </row>
    <row r="10" spans="2:10" ht="19.5" thickBot="1" x14ac:dyDescent="0.35">
      <c r="B10" s="100">
        <f>'Compliance Self Assessment'!C17</f>
        <v>5.3</v>
      </c>
      <c r="C10" s="101" t="str">
        <f>'Compliance Self Assessment'!D17</f>
        <v>Organisational Roles, Responsibilities and Authorities</v>
      </c>
      <c r="D10" s="62" t="str">
        <f>'Compliance Self Assessment'!H17</f>
        <v>G</v>
      </c>
      <c r="E10" s="125"/>
      <c r="F10" s="125"/>
      <c r="G10" s="109"/>
      <c r="H10" s="94"/>
      <c r="I10" s="110"/>
      <c r="J10" s="96" t="str">
        <f t="shared" ref="J10:J42" si="1">IF(G10="","",IF(I10&lt;&gt;"","CLOSED",IF(G10&lt;$H$2,"OVERDUE",IF(I10="","OPEN",))))</f>
        <v/>
      </c>
    </row>
    <row r="11" spans="2:10" ht="18.75" x14ac:dyDescent="0.3">
      <c r="B11" s="113">
        <f>'Compliance Self Assessment'!C19</f>
        <v>6</v>
      </c>
      <c r="C11" s="99" t="str">
        <f>'Compliance Self Assessment'!D19</f>
        <v>PLANNING</v>
      </c>
      <c r="D11" s="105"/>
      <c r="E11" s="105"/>
      <c r="F11" s="105"/>
      <c r="G11" s="106"/>
      <c r="H11" s="107"/>
      <c r="I11" s="108"/>
      <c r="J11" s="92"/>
    </row>
    <row r="12" spans="2:10" ht="19.5" thickBot="1" x14ac:dyDescent="0.35">
      <c r="B12" s="100">
        <f>'Compliance Self Assessment'!C20</f>
        <v>6.1</v>
      </c>
      <c r="C12" s="101" t="str">
        <f>'Compliance Self Assessment'!D20</f>
        <v>Actions to Address Risks and Opportunities</v>
      </c>
      <c r="D12" s="62" t="str">
        <f>'Compliance Self Assessment'!H20</f>
        <v>G</v>
      </c>
      <c r="E12" s="125"/>
      <c r="F12" s="125"/>
      <c r="G12" s="93"/>
      <c r="H12" s="94"/>
      <c r="I12" s="95"/>
      <c r="J12" s="96" t="str">
        <f t="shared" si="1"/>
        <v/>
      </c>
    </row>
    <row r="13" spans="2:10" ht="18.75" x14ac:dyDescent="0.3">
      <c r="B13" s="113">
        <f>'Compliance Self Assessment'!C22</f>
        <v>7</v>
      </c>
      <c r="C13" s="99" t="str">
        <f>'Compliance Self Assessment'!D22</f>
        <v>SUPPORT</v>
      </c>
      <c r="D13" s="105"/>
      <c r="E13" s="105"/>
      <c r="F13" s="105"/>
      <c r="G13" s="111"/>
      <c r="H13" s="107"/>
      <c r="I13" s="112"/>
      <c r="J13" s="92"/>
    </row>
    <row r="14" spans="2:10" ht="18" x14ac:dyDescent="0.35">
      <c r="B14" s="102" t="str">
        <f>'Compliance Self Assessment'!C23</f>
        <v>7.1.3</v>
      </c>
      <c r="C14" s="97" t="str">
        <f>'Compliance Self Assessment'!D23</f>
        <v>Infrastructure</v>
      </c>
      <c r="D14" s="46" t="str">
        <f>'Compliance Self Assessment'!H23</f>
        <v>G</v>
      </c>
      <c r="E14" s="126"/>
      <c r="F14" s="126"/>
      <c r="G14" s="86"/>
      <c r="H14" s="87"/>
      <c r="I14" s="88"/>
      <c r="J14" s="103" t="str">
        <f t="shared" si="1"/>
        <v/>
      </c>
    </row>
    <row r="15" spans="2:10" ht="18" x14ac:dyDescent="0.35">
      <c r="B15" s="102" t="str">
        <f>'Compliance Self Assessment'!C24</f>
        <v>7.1.5</v>
      </c>
      <c r="C15" s="97" t="str">
        <f>'Compliance Self Assessment'!D24</f>
        <v>Monitoring and Measuring Resources</v>
      </c>
      <c r="D15" s="46" t="str">
        <f>'Compliance Self Assessment'!H24</f>
        <v>G</v>
      </c>
      <c r="E15" s="126"/>
      <c r="F15" s="126"/>
      <c r="G15" s="46"/>
      <c r="H15" s="46"/>
      <c r="I15" s="46"/>
      <c r="J15" s="103" t="str">
        <f t="shared" si="1"/>
        <v/>
      </c>
    </row>
    <row r="16" spans="2:10" ht="18" x14ac:dyDescent="0.35">
      <c r="B16" s="102">
        <f>'Compliance Self Assessment'!C25</f>
        <v>7.2</v>
      </c>
      <c r="C16" s="97" t="str">
        <f>'Compliance Self Assessment'!D25</f>
        <v>Competence</v>
      </c>
      <c r="D16" s="46" t="str">
        <f>'Compliance Self Assessment'!H25</f>
        <v>G</v>
      </c>
      <c r="E16" s="126"/>
      <c r="F16" s="126"/>
      <c r="G16" s="46"/>
      <c r="H16" s="46"/>
      <c r="I16" s="46"/>
      <c r="J16" s="103" t="str">
        <f t="shared" si="1"/>
        <v/>
      </c>
    </row>
    <row r="17" spans="2:10" ht="18" x14ac:dyDescent="0.35">
      <c r="B17" s="102">
        <f>'Compliance Self Assessment'!C26</f>
        <v>7.5</v>
      </c>
      <c r="C17" s="97" t="str">
        <f>'Compliance Self Assessment'!D26</f>
        <v>Documented Information</v>
      </c>
      <c r="D17" s="46" t="str">
        <f>'Compliance Self Assessment'!H26</f>
        <v>G</v>
      </c>
      <c r="E17" s="126"/>
      <c r="F17" s="126"/>
      <c r="G17" s="46"/>
      <c r="H17" s="46"/>
      <c r="I17" s="46"/>
      <c r="J17" s="103" t="str">
        <f t="shared" si="1"/>
        <v/>
      </c>
    </row>
    <row r="18" spans="2:10" ht="18.600000000000001" thickBot="1" x14ac:dyDescent="0.4">
      <c r="B18" s="100" t="str">
        <f>'Compliance Self Assessment'!C27</f>
        <v>7.5.3</v>
      </c>
      <c r="C18" s="101" t="str">
        <f>'Compliance Self Assessment'!D27</f>
        <v>Control of Documented Information</v>
      </c>
      <c r="D18" s="62" t="str">
        <f>'Compliance Self Assessment'!H27</f>
        <v>G</v>
      </c>
      <c r="E18" s="125"/>
      <c r="F18" s="125"/>
      <c r="G18" s="62"/>
      <c r="H18" s="62"/>
      <c r="I18" s="62"/>
      <c r="J18" s="96" t="str">
        <f t="shared" si="1"/>
        <v/>
      </c>
    </row>
    <row r="19" spans="2:10" ht="18" x14ac:dyDescent="0.35">
      <c r="B19" s="113">
        <f>'Compliance Self Assessment'!C29</f>
        <v>8</v>
      </c>
      <c r="C19" s="99" t="str">
        <f>'Compliance Self Assessment'!D29</f>
        <v>OPERATION</v>
      </c>
      <c r="D19" s="105"/>
      <c r="E19" s="105"/>
      <c r="F19" s="105"/>
      <c r="G19" s="105"/>
      <c r="H19" s="105"/>
      <c r="I19" s="105"/>
      <c r="J19" s="92"/>
    </row>
    <row r="20" spans="2:10" ht="18" x14ac:dyDescent="0.35">
      <c r="B20" s="102">
        <f>'Compliance Self Assessment'!C30</f>
        <v>8.1</v>
      </c>
      <c r="C20" s="97" t="str">
        <f>'Compliance Self Assessment'!D30</f>
        <v>Operational Planning and Control</v>
      </c>
      <c r="D20" s="46" t="str">
        <f>'Compliance Self Assessment'!H30</f>
        <v>G</v>
      </c>
      <c r="E20" s="126"/>
      <c r="F20" s="126"/>
      <c r="G20" s="46"/>
      <c r="H20" s="46"/>
      <c r="I20" s="46"/>
      <c r="J20" s="103" t="str">
        <f t="shared" si="1"/>
        <v/>
      </c>
    </row>
    <row r="21" spans="2:10" ht="18" x14ac:dyDescent="0.35">
      <c r="B21" s="102" t="str">
        <f>'Compliance Self Assessment'!C31</f>
        <v>8.1.1</v>
      </c>
      <c r="C21" s="97" t="str">
        <f>'Compliance Self Assessment'!D31</f>
        <v>Product Safety</v>
      </c>
      <c r="D21" s="46" t="str">
        <f>'Compliance Self Assessment'!H31</f>
        <v>G</v>
      </c>
      <c r="E21" s="126"/>
      <c r="F21" s="126"/>
      <c r="G21" s="46"/>
      <c r="H21" s="46"/>
      <c r="I21" s="46"/>
      <c r="J21" s="103" t="str">
        <f t="shared" si="1"/>
        <v/>
      </c>
    </row>
    <row r="22" spans="2:10" ht="18" x14ac:dyDescent="0.35">
      <c r="B22" s="102" t="str">
        <f>'Compliance Self Assessment'!C32</f>
        <v>8.1.2</v>
      </c>
      <c r="C22" s="97" t="str">
        <f>'Compliance Self Assessment'!D32</f>
        <v>Prevention of Counterfeit Parts</v>
      </c>
      <c r="D22" s="46" t="str">
        <f>'Compliance Self Assessment'!H32</f>
        <v>G</v>
      </c>
      <c r="E22" s="126"/>
      <c r="F22" s="126"/>
      <c r="G22" s="46"/>
      <c r="H22" s="46"/>
      <c r="I22" s="46"/>
      <c r="J22" s="103" t="str">
        <f t="shared" si="1"/>
        <v/>
      </c>
    </row>
    <row r="23" spans="2:10" ht="18" x14ac:dyDescent="0.35">
      <c r="B23" s="102" t="str">
        <f>'Compliance Self Assessment'!C33</f>
        <v>8.2.3</v>
      </c>
      <c r="C23" s="97" t="str">
        <f>'Compliance Self Assessment'!D33</f>
        <v>Review of Requirements Related to Product</v>
      </c>
      <c r="D23" s="46" t="str">
        <f>'Compliance Self Assessment'!H33</f>
        <v>G</v>
      </c>
      <c r="E23" s="126"/>
      <c r="F23" s="126"/>
      <c r="G23" s="46"/>
      <c r="H23" s="46"/>
      <c r="I23" s="46"/>
      <c r="J23" s="103" t="str">
        <f t="shared" si="1"/>
        <v/>
      </c>
    </row>
    <row r="24" spans="2:10" ht="18" x14ac:dyDescent="0.35">
      <c r="B24" s="102">
        <f>'Compliance Self Assessment'!C34</f>
        <v>8.3000000000000007</v>
      </c>
      <c r="C24" s="97" t="str">
        <f>'Compliance Self Assessment'!D34</f>
        <v>Design and Development of Products and Services (Applicable where authorised to design on behalf or R-R)</v>
      </c>
      <c r="D24" s="46" t="str">
        <f>'Compliance Self Assessment'!H34</f>
        <v>G</v>
      </c>
      <c r="E24" s="126"/>
      <c r="F24" s="126"/>
      <c r="G24" s="98"/>
      <c r="H24" s="46"/>
      <c r="I24" s="98"/>
      <c r="J24" s="103" t="str">
        <f t="shared" si="1"/>
        <v/>
      </c>
    </row>
    <row r="25" spans="2:10" ht="18" x14ac:dyDescent="0.35">
      <c r="B25" s="102" t="str">
        <f>'Compliance Self Assessment'!C35</f>
        <v>8.4.1</v>
      </c>
      <c r="C25" s="97" t="str">
        <f>'Compliance Self Assessment'!D35</f>
        <v>Control of Externally Provided Processes, Products and Services</v>
      </c>
      <c r="D25" s="46" t="str">
        <f>'Compliance Self Assessment'!H35</f>
        <v>G</v>
      </c>
      <c r="E25" s="126"/>
      <c r="F25" s="126"/>
      <c r="G25" s="46"/>
      <c r="H25" s="46"/>
      <c r="I25" s="46"/>
      <c r="J25" s="103" t="str">
        <f t="shared" si="1"/>
        <v/>
      </c>
    </row>
    <row r="26" spans="2:10" ht="18" x14ac:dyDescent="0.35">
      <c r="B26" s="102" t="str">
        <f>'Compliance Self Assessment'!C36</f>
        <v>8.4.2.1</v>
      </c>
      <c r="C26" s="97" t="str">
        <f>'Compliance Self Assessment'!D36</f>
        <v>Work Transfers</v>
      </c>
      <c r="D26" s="46" t="str">
        <f>'Compliance Self Assessment'!H36</f>
        <v>G</v>
      </c>
      <c r="E26" s="126"/>
      <c r="F26" s="126"/>
      <c r="G26" s="46"/>
      <c r="H26" s="46"/>
      <c r="I26" s="46"/>
      <c r="J26" s="103" t="str">
        <f t="shared" si="1"/>
        <v/>
      </c>
    </row>
    <row r="27" spans="2:10" ht="18" x14ac:dyDescent="0.35">
      <c r="B27" s="102" t="str">
        <f>'Compliance Self Assessment'!C37</f>
        <v>8.4.2.2</v>
      </c>
      <c r="C27" s="97" t="str">
        <f>'Compliance Self Assessment'!D37</f>
        <v>Verification of Externally Provided Processes, Products and Servives</v>
      </c>
      <c r="D27" s="46" t="str">
        <f>'Compliance Self Assessment'!H37</f>
        <v>G</v>
      </c>
      <c r="E27" s="126"/>
      <c r="F27" s="126"/>
      <c r="G27" s="46"/>
      <c r="H27" s="46"/>
      <c r="I27" s="46"/>
      <c r="J27" s="103" t="str">
        <f t="shared" si="1"/>
        <v/>
      </c>
    </row>
    <row r="28" spans="2:10" ht="18" x14ac:dyDescent="0.35">
      <c r="B28" s="102" t="str">
        <f>'Compliance Self Assessment'!C38</f>
        <v>8.5.1</v>
      </c>
      <c r="C28" s="97" t="str">
        <f>'Compliance Self Assessment'!D38</f>
        <v>Control of Production and Service Provision</v>
      </c>
      <c r="D28" s="46" t="str">
        <f>'Compliance Self Assessment'!H38</f>
        <v>G</v>
      </c>
      <c r="E28" s="126"/>
      <c r="F28" s="126"/>
      <c r="G28" s="46"/>
      <c r="H28" s="46"/>
      <c r="I28" s="46"/>
      <c r="J28" s="103" t="str">
        <f t="shared" si="1"/>
        <v/>
      </c>
    </row>
    <row r="29" spans="2:10" ht="18" x14ac:dyDescent="0.35">
      <c r="B29" s="102" t="str">
        <f>'Compliance Self Assessment'!C39</f>
        <v>8.5.1.1</v>
      </c>
      <c r="C29" s="97" t="str">
        <f>'Compliance Self Assessment'!D39</f>
        <v>Control of Equipment, Tools and Software Programs</v>
      </c>
      <c r="D29" s="46" t="str">
        <f>'Compliance Self Assessment'!H39</f>
        <v>G</v>
      </c>
      <c r="E29" s="126"/>
      <c r="F29" s="126"/>
      <c r="G29" s="46"/>
      <c r="H29" s="46"/>
      <c r="I29" s="46"/>
      <c r="J29" s="103" t="str">
        <f t="shared" si="1"/>
        <v/>
      </c>
    </row>
    <row r="30" spans="2:10" ht="18" x14ac:dyDescent="0.35">
      <c r="B30" s="102" t="str">
        <f>'Compliance Self Assessment'!C40</f>
        <v>8.5.1.2</v>
      </c>
      <c r="C30" s="97" t="str">
        <f>'Compliance Self Assessment'!D40</f>
        <v>Production Process Verification</v>
      </c>
      <c r="D30" s="46" t="str">
        <f>'Compliance Self Assessment'!H40</f>
        <v>G</v>
      </c>
      <c r="E30" s="126"/>
      <c r="F30" s="126"/>
      <c r="G30" s="46"/>
      <c r="H30" s="46"/>
      <c r="I30" s="46"/>
      <c r="J30" s="103" t="str">
        <f t="shared" si="1"/>
        <v/>
      </c>
    </row>
    <row r="31" spans="2:10" ht="18" x14ac:dyDescent="0.35">
      <c r="B31" s="102" t="str">
        <f>'Compliance Self Assessment'!C41</f>
        <v>8.5.2</v>
      </c>
      <c r="C31" s="97" t="str">
        <f>'Compliance Self Assessment'!D41</f>
        <v>Identification and Traceability</v>
      </c>
      <c r="D31" s="46" t="str">
        <f>'Compliance Self Assessment'!H41</f>
        <v>G</v>
      </c>
      <c r="E31" s="126"/>
      <c r="F31" s="126"/>
      <c r="G31" s="46"/>
      <c r="H31" s="46"/>
      <c r="I31" s="46"/>
      <c r="J31" s="103" t="str">
        <f t="shared" si="1"/>
        <v/>
      </c>
    </row>
    <row r="32" spans="2:10" ht="18" x14ac:dyDescent="0.35">
      <c r="B32" s="102" t="str">
        <f>'Compliance Self Assessment'!C42</f>
        <v>8.5.4</v>
      </c>
      <c r="C32" s="97" t="str">
        <f>'Compliance Self Assessment'!D42</f>
        <v>Preservation</v>
      </c>
      <c r="D32" s="46" t="str">
        <f>'Compliance Self Assessment'!H42</f>
        <v>G</v>
      </c>
      <c r="E32" s="126"/>
      <c r="F32" s="126"/>
      <c r="G32" s="46"/>
      <c r="H32" s="46"/>
      <c r="I32" s="46"/>
      <c r="J32" s="103" t="str">
        <f t="shared" si="1"/>
        <v/>
      </c>
    </row>
    <row r="33" spans="2:10" ht="18" x14ac:dyDescent="0.35">
      <c r="B33" s="102">
        <f>'Compliance Self Assessment'!C43</f>
        <v>8.6</v>
      </c>
      <c r="C33" s="97" t="str">
        <f>'Compliance Self Assessment'!D43</f>
        <v>Release of Products and Services</v>
      </c>
      <c r="D33" s="46" t="str">
        <f>'Compliance Self Assessment'!H43</f>
        <v>G</v>
      </c>
      <c r="E33" s="126"/>
      <c r="F33" s="126"/>
      <c r="G33" s="46"/>
      <c r="H33" s="46"/>
      <c r="I33" s="46"/>
      <c r="J33" s="103" t="str">
        <f t="shared" si="1"/>
        <v/>
      </c>
    </row>
    <row r="34" spans="2:10" ht="18" x14ac:dyDescent="0.35">
      <c r="B34" s="102">
        <f>'Compliance Self Assessment'!C44</f>
        <v>8.6999999999999993</v>
      </c>
      <c r="C34" s="97" t="str">
        <f>'Compliance Self Assessment'!D44</f>
        <v>Control of Nonconforming Outputs</v>
      </c>
      <c r="D34" s="46" t="str">
        <f>'Compliance Self Assessment'!H44</f>
        <v>G</v>
      </c>
      <c r="E34" s="126"/>
      <c r="F34" s="126"/>
      <c r="G34" s="46"/>
      <c r="H34" s="46"/>
      <c r="I34" s="46"/>
      <c r="J34" s="103" t="str">
        <f t="shared" si="1"/>
        <v/>
      </c>
    </row>
    <row r="35" spans="2:10" ht="18" x14ac:dyDescent="0.35">
      <c r="B35" s="102" t="str">
        <f>'Compliance Self Assessment'!C45</f>
        <v>8.7.3</v>
      </c>
      <c r="C35" s="97" t="str">
        <f>'Compliance Self Assessment'!D45</f>
        <v>Deviation Permits and Concessions</v>
      </c>
      <c r="D35" s="46" t="str">
        <f>'Compliance Self Assessment'!H45</f>
        <v>G</v>
      </c>
      <c r="E35" s="126"/>
      <c r="F35" s="126"/>
      <c r="G35" s="46"/>
      <c r="H35" s="46"/>
      <c r="I35" s="46"/>
      <c r="J35" s="103" t="str">
        <f t="shared" si="1"/>
        <v/>
      </c>
    </row>
    <row r="36" spans="2:10" ht="18.600000000000001" thickBot="1" x14ac:dyDescent="0.4">
      <c r="B36" s="100" t="str">
        <f>'Compliance Self Assessment'!C46</f>
        <v>8.7.4</v>
      </c>
      <c r="C36" s="101" t="str">
        <f>'Compliance Self Assessment'!D46</f>
        <v>Control of Reworked (in Production) Product</v>
      </c>
      <c r="D36" s="62" t="str">
        <f>'Compliance Self Assessment'!H46</f>
        <v>G</v>
      </c>
      <c r="E36" s="125"/>
      <c r="F36" s="125"/>
      <c r="G36" s="62"/>
      <c r="H36" s="62"/>
      <c r="I36" s="62"/>
      <c r="J36" s="96" t="str">
        <f t="shared" si="1"/>
        <v/>
      </c>
    </row>
    <row r="37" spans="2:10" ht="18" x14ac:dyDescent="0.35">
      <c r="B37" s="113">
        <f>'Compliance Self Assessment'!C48</f>
        <v>9</v>
      </c>
      <c r="C37" s="99" t="str">
        <f>'Compliance Self Assessment'!D48</f>
        <v>PERFORMANCE EVALUATION</v>
      </c>
      <c r="D37" s="105"/>
      <c r="E37" s="105"/>
      <c r="F37" s="105"/>
      <c r="G37" s="105"/>
      <c r="H37" s="105"/>
      <c r="I37" s="105"/>
      <c r="J37" s="92"/>
    </row>
    <row r="38" spans="2:10" ht="18" x14ac:dyDescent="0.35">
      <c r="B38" s="102">
        <f>'Compliance Self Assessment'!C49</f>
        <v>9.1</v>
      </c>
      <c r="C38" s="97" t="str">
        <f>'Compliance Self Assessment'!D49</f>
        <v>Monitoring, Measuring, Analysis and Evaluation</v>
      </c>
      <c r="D38" s="46" t="str">
        <f>'Compliance Self Assessment'!H49</f>
        <v>G</v>
      </c>
      <c r="E38" s="126"/>
      <c r="F38" s="126"/>
      <c r="G38" s="46"/>
      <c r="H38" s="46"/>
      <c r="I38" s="46"/>
      <c r="J38" s="103" t="str">
        <f t="shared" si="1"/>
        <v/>
      </c>
    </row>
    <row r="39" spans="2:10" ht="18" x14ac:dyDescent="0.35">
      <c r="B39" s="102" t="str">
        <f>'Compliance Self Assessment'!C50</f>
        <v>9.1.2</v>
      </c>
      <c r="C39" s="97" t="str">
        <f>'Compliance Self Assessment'!D50</f>
        <v>Customer Satisfaction</v>
      </c>
      <c r="D39" s="46" t="str">
        <f>'Compliance Self Assessment'!H50</f>
        <v>G</v>
      </c>
      <c r="E39" s="126"/>
      <c r="F39" s="126"/>
      <c r="G39" s="46"/>
      <c r="H39" s="46"/>
      <c r="I39" s="46"/>
      <c r="J39" s="103" t="str">
        <f t="shared" si="1"/>
        <v/>
      </c>
    </row>
    <row r="40" spans="2:10" ht="18.600000000000001" thickBot="1" x14ac:dyDescent="0.4">
      <c r="B40" s="100">
        <f>'Compliance Self Assessment'!C51</f>
        <v>9.1999999999999993</v>
      </c>
      <c r="C40" s="101" t="str">
        <f>'Compliance Self Assessment'!D51</f>
        <v>Internal Audit</v>
      </c>
      <c r="D40" s="62" t="str">
        <f>'Compliance Self Assessment'!H51</f>
        <v>G</v>
      </c>
      <c r="E40" s="125"/>
      <c r="F40" s="125"/>
      <c r="G40" s="62"/>
      <c r="H40" s="62"/>
      <c r="I40" s="62"/>
      <c r="J40" s="96" t="str">
        <f t="shared" si="1"/>
        <v/>
      </c>
    </row>
    <row r="41" spans="2:10" ht="18" x14ac:dyDescent="0.35">
      <c r="B41" s="113">
        <f>'Compliance Self Assessment'!C53</f>
        <v>10</v>
      </c>
      <c r="C41" s="99" t="str">
        <f>'Compliance Self Assessment'!D53</f>
        <v>IMPROVEMENT</v>
      </c>
      <c r="D41" s="105"/>
      <c r="E41" s="105"/>
      <c r="F41" s="105"/>
      <c r="G41" s="105"/>
      <c r="H41" s="105"/>
      <c r="I41" s="105"/>
      <c r="J41" s="92"/>
    </row>
    <row r="42" spans="2:10" ht="18.600000000000001" thickBot="1" x14ac:dyDescent="0.4">
      <c r="B42" s="100">
        <f>'Compliance Self Assessment'!C54</f>
        <v>10.199999999999999</v>
      </c>
      <c r="C42" s="101" t="str">
        <f>'Compliance Self Assessment'!D54</f>
        <v>Nonconformity and Corrective Action</v>
      </c>
      <c r="D42" s="62" t="str">
        <f>'Compliance Self Assessment'!H54</f>
        <v>G</v>
      </c>
      <c r="E42" s="125"/>
      <c r="F42" s="125"/>
      <c r="G42" s="104"/>
      <c r="H42" s="62"/>
      <c r="I42" s="104"/>
      <c r="J42" s="96" t="str">
        <f t="shared" si="1"/>
        <v/>
      </c>
    </row>
    <row r="43" spans="2:10" x14ac:dyDescent="0.3">
      <c r="B43" s="26"/>
      <c r="C43" s="36"/>
      <c r="D43" s="47"/>
      <c r="E43" s="47"/>
      <c r="F43" s="47"/>
      <c r="G43" s="47"/>
      <c r="H43" s="47"/>
      <c r="I43" s="47"/>
      <c r="J43" s="47"/>
    </row>
    <row r="44" spans="2:10" x14ac:dyDescent="0.3">
      <c r="B44" s="26"/>
      <c r="C44" s="36"/>
      <c r="D44" s="47"/>
      <c r="E44" s="47"/>
      <c r="F44" s="47"/>
      <c r="G44" s="47"/>
      <c r="H44" s="47"/>
      <c r="I44" s="47"/>
      <c r="J44" s="47"/>
    </row>
    <row r="45" spans="2:10" x14ac:dyDescent="0.3">
      <c r="B45" s="26"/>
      <c r="C45" s="36"/>
      <c r="D45" s="47"/>
      <c r="E45" s="47"/>
      <c r="F45" s="47"/>
      <c r="G45" s="47"/>
      <c r="H45" s="47"/>
      <c r="I45" s="47"/>
      <c r="J45" s="47"/>
    </row>
    <row r="46" spans="2:10" x14ac:dyDescent="0.3">
      <c r="B46" s="26"/>
      <c r="C46" s="36"/>
      <c r="D46" s="47"/>
      <c r="E46" s="47"/>
      <c r="F46" s="47"/>
      <c r="G46" s="47"/>
      <c r="H46" s="47"/>
      <c r="I46" s="47"/>
      <c r="J46" s="47"/>
    </row>
    <row r="47" spans="2:10" x14ac:dyDescent="0.3">
      <c r="B47" s="26"/>
      <c r="C47" s="36"/>
      <c r="D47" s="47"/>
      <c r="E47" s="47"/>
      <c r="F47" s="47"/>
      <c r="G47" s="47"/>
      <c r="H47" s="47"/>
      <c r="I47" s="47"/>
      <c r="J47" s="47"/>
    </row>
    <row r="48" spans="2:10" x14ac:dyDescent="0.3">
      <c r="B48" s="26"/>
      <c r="C48" s="36"/>
      <c r="D48" s="47"/>
      <c r="E48" s="47"/>
      <c r="F48" s="47"/>
      <c r="G48" s="47"/>
      <c r="H48" s="47"/>
      <c r="I48" s="47"/>
      <c r="J48" s="47"/>
    </row>
    <row r="49" spans="2:10" x14ac:dyDescent="0.3">
      <c r="B49" s="26"/>
      <c r="C49" s="36"/>
      <c r="D49" s="47"/>
      <c r="E49" s="47"/>
      <c r="F49" s="47"/>
      <c r="G49" s="47"/>
      <c r="H49" s="47"/>
      <c r="I49" s="47"/>
      <c r="J49" s="47"/>
    </row>
    <row r="50" spans="2:10" x14ac:dyDescent="0.3">
      <c r="B50" s="26"/>
      <c r="C50" s="36"/>
      <c r="D50" s="47"/>
      <c r="E50" s="47"/>
      <c r="F50" s="47"/>
      <c r="G50" s="47"/>
      <c r="H50" s="47"/>
      <c r="I50" s="47"/>
      <c r="J50" s="47"/>
    </row>
    <row r="51" spans="2:10" x14ac:dyDescent="0.3">
      <c r="B51" s="26"/>
      <c r="C51" s="36"/>
      <c r="D51" s="47"/>
      <c r="E51" s="47"/>
      <c r="F51" s="47"/>
      <c r="G51" s="47"/>
      <c r="H51" s="47"/>
      <c r="I51" s="47"/>
      <c r="J51" s="47"/>
    </row>
    <row r="52" spans="2:10" x14ac:dyDescent="0.3">
      <c r="B52" s="26"/>
      <c r="C52" s="36"/>
      <c r="D52" s="47"/>
      <c r="E52" s="47"/>
      <c r="F52" s="47"/>
      <c r="G52" s="47"/>
      <c r="H52" s="47"/>
      <c r="I52" s="47"/>
      <c r="J52" s="47"/>
    </row>
    <row r="53" spans="2:10" x14ac:dyDescent="0.3">
      <c r="B53" s="26"/>
      <c r="C53" s="36"/>
      <c r="D53" s="47"/>
      <c r="E53" s="47"/>
      <c r="F53" s="47"/>
      <c r="G53" s="47"/>
      <c r="H53" s="47"/>
      <c r="I53" s="47"/>
      <c r="J53" s="47"/>
    </row>
    <row r="54" spans="2:10" x14ac:dyDescent="0.3">
      <c r="B54" s="26"/>
      <c r="C54" s="36"/>
      <c r="D54" s="47"/>
      <c r="E54" s="47"/>
      <c r="F54" s="47"/>
      <c r="G54" s="47"/>
      <c r="H54" s="47"/>
      <c r="I54" s="47"/>
      <c r="J54" s="47"/>
    </row>
    <row r="55" spans="2:10" x14ac:dyDescent="0.3">
      <c r="B55" s="26"/>
      <c r="C55" s="36"/>
      <c r="D55" s="47"/>
      <c r="E55" s="47"/>
      <c r="F55" s="47"/>
      <c r="G55" s="47"/>
      <c r="H55" s="47"/>
      <c r="I55" s="47"/>
      <c r="J55" s="47"/>
    </row>
    <row r="56" spans="2:10" x14ac:dyDescent="0.3">
      <c r="B56" s="26"/>
      <c r="C56" s="36"/>
      <c r="D56" s="47"/>
      <c r="E56" s="47"/>
      <c r="F56" s="47"/>
      <c r="G56" s="47"/>
      <c r="H56" s="47"/>
      <c r="I56" s="47"/>
      <c r="J56" s="47"/>
    </row>
    <row r="57" spans="2:10" x14ac:dyDescent="0.3">
      <c r="B57" s="26"/>
      <c r="C57" s="36"/>
      <c r="D57" s="47"/>
      <c r="E57" s="47"/>
      <c r="F57" s="47"/>
      <c r="G57" s="47"/>
      <c r="H57" s="47"/>
      <c r="I57" s="47"/>
      <c r="J57" s="47"/>
    </row>
    <row r="58" spans="2:10" x14ac:dyDescent="0.3">
      <c r="B58" s="26"/>
      <c r="C58" s="36"/>
      <c r="D58" s="47"/>
      <c r="E58" s="47"/>
      <c r="F58" s="47"/>
      <c r="G58" s="47"/>
      <c r="H58" s="47"/>
      <c r="I58" s="47"/>
      <c r="J58" s="47"/>
    </row>
    <row r="59" spans="2:10" x14ac:dyDescent="0.3">
      <c r="B59" s="26"/>
      <c r="C59" s="36"/>
      <c r="D59" s="47"/>
      <c r="E59" s="47"/>
      <c r="F59" s="47"/>
      <c r="G59" s="47"/>
      <c r="H59" s="47"/>
      <c r="I59" s="47"/>
      <c r="J59" s="47"/>
    </row>
    <row r="60" spans="2:10" x14ac:dyDescent="0.3">
      <c r="B60" s="26"/>
      <c r="C60" s="36"/>
      <c r="D60" s="47"/>
      <c r="E60" s="47"/>
      <c r="F60" s="47"/>
      <c r="G60" s="47"/>
      <c r="H60" s="47"/>
      <c r="I60" s="47"/>
      <c r="J60" s="47"/>
    </row>
    <row r="61" spans="2:10" x14ac:dyDescent="0.3">
      <c r="B61" s="26"/>
      <c r="C61" s="36"/>
      <c r="D61" s="47"/>
      <c r="E61" s="47"/>
      <c r="F61" s="47"/>
      <c r="G61" s="47"/>
      <c r="H61" s="47"/>
      <c r="I61" s="47"/>
      <c r="J61" s="47"/>
    </row>
    <row r="62" spans="2:10" x14ac:dyDescent="0.3">
      <c r="B62" s="26"/>
      <c r="C62" s="36"/>
      <c r="D62" s="47"/>
      <c r="E62" s="47"/>
      <c r="F62" s="47"/>
      <c r="G62" s="47"/>
      <c r="H62" s="47"/>
      <c r="I62" s="47"/>
      <c r="J62" s="47"/>
    </row>
    <row r="63" spans="2:10" x14ac:dyDescent="0.3">
      <c r="B63" s="26"/>
      <c r="C63" s="36"/>
      <c r="D63" s="47"/>
      <c r="E63" s="47"/>
      <c r="F63" s="47"/>
      <c r="G63" s="47"/>
      <c r="H63" s="47"/>
      <c r="I63" s="47"/>
      <c r="J63" s="47"/>
    </row>
    <row r="64" spans="2:10" x14ac:dyDescent="0.3">
      <c r="B64" s="26"/>
      <c r="C64" s="36"/>
      <c r="D64" s="47"/>
      <c r="E64" s="47"/>
      <c r="F64" s="47"/>
      <c r="G64" s="47"/>
      <c r="H64" s="47"/>
      <c r="I64" s="47"/>
      <c r="J64" s="47"/>
    </row>
    <row r="65" spans="2:10" x14ac:dyDescent="0.3">
      <c r="B65" s="26"/>
      <c r="C65" s="36"/>
      <c r="D65" s="47"/>
      <c r="E65" s="47"/>
      <c r="F65" s="47"/>
      <c r="G65" s="47"/>
      <c r="H65" s="47"/>
      <c r="I65" s="47"/>
      <c r="J65" s="47"/>
    </row>
    <row r="66" spans="2:10" x14ac:dyDescent="0.3">
      <c r="B66" s="26"/>
      <c r="C66" s="36"/>
      <c r="D66" s="47"/>
      <c r="E66" s="47"/>
      <c r="F66" s="47"/>
      <c r="G66" s="47"/>
      <c r="H66" s="47"/>
      <c r="I66" s="47"/>
      <c r="J66" s="47"/>
    </row>
    <row r="67" spans="2:10" x14ac:dyDescent="0.3">
      <c r="B67" s="26"/>
      <c r="C67" s="36"/>
      <c r="D67" s="47"/>
      <c r="E67" s="47"/>
      <c r="F67" s="47"/>
      <c r="G67" s="47"/>
      <c r="H67" s="47"/>
      <c r="I67" s="47"/>
      <c r="J67" s="47"/>
    </row>
    <row r="68" spans="2:10" x14ac:dyDescent="0.3">
      <c r="B68" s="26"/>
      <c r="C68" s="36"/>
      <c r="D68" s="47"/>
      <c r="E68" s="47"/>
      <c r="F68" s="47"/>
      <c r="G68" s="47"/>
      <c r="H68" s="47"/>
      <c r="I68" s="47"/>
      <c r="J68" s="47"/>
    </row>
    <row r="69" spans="2:10" x14ac:dyDescent="0.3">
      <c r="B69" s="26"/>
      <c r="C69" s="36"/>
      <c r="D69" s="47"/>
      <c r="E69" s="47"/>
      <c r="F69" s="47"/>
      <c r="G69" s="47"/>
      <c r="H69" s="47"/>
      <c r="I69" s="47"/>
      <c r="J69" s="47"/>
    </row>
    <row r="70" spans="2:10" x14ac:dyDescent="0.3">
      <c r="B70" s="26"/>
      <c r="C70" s="36"/>
      <c r="D70" s="47"/>
      <c r="E70" s="47"/>
      <c r="F70" s="47"/>
      <c r="G70" s="47"/>
      <c r="H70" s="47"/>
      <c r="I70" s="47"/>
      <c r="J70" s="47"/>
    </row>
    <row r="71" spans="2:10" x14ac:dyDescent="0.3">
      <c r="B71" s="26"/>
      <c r="C71" s="36"/>
      <c r="D71" s="47"/>
      <c r="E71" s="47"/>
      <c r="F71" s="47"/>
      <c r="G71" s="47"/>
      <c r="H71" s="47"/>
      <c r="I71" s="47"/>
      <c r="J71" s="47"/>
    </row>
    <row r="72" spans="2:10" x14ac:dyDescent="0.3">
      <c r="B72" s="26"/>
      <c r="C72" s="36"/>
      <c r="D72" s="47"/>
      <c r="E72" s="47"/>
      <c r="F72" s="47"/>
      <c r="G72" s="47"/>
      <c r="H72" s="47"/>
      <c r="I72" s="47"/>
      <c r="J72" s="47"/>
    </row>
    <row r="73" spans="2:10" x14ac:dyDescent="0.3">
      <c r="B73" s="26"/>
      <c r="C73" s="36"/>
      <c r="D73" s="47"/>
      <c r="E73" s="47"/>
      <c r="F73" s="47"/>
      <c r="G73" s="47"/>
      <c r="H73" s="47"/>
      <c r="I73" s="47"/>
      <c r="J73" s="47"/>
    </row>
    <row r="74" spans="2:10" x14ac:dyDescent="0.3">
      <c r="B74" s="26"/>
      <c r="C74" s="36"/>
      <c r="D74" s="47"/>
      <c r="E74" s="47"/>
      <c r="F74" s="47"/>
      <c r="G74" s="47"/>
      <c r="H74" s="47"/>
      <c r="I74" s="47"/>
      <c r="J74" s="47"/>
    </row>
    <row r="75" spans="2:10" x14ac:dyDescent="0.3">
      <c r="B75" s="26"/>
      <c r="C75" s="36"/>
      <c r="D75" s="47"/>
      <c r="E75" s="47"/>
      <c r="F75" s="47"/>
      <c r="G75" s="47"/>
      <c r="H75" s="47"/>
      <c r="I75" s="47"/>
      <c r="J75" s="47"/>
    </row>
    <row r="76" spans="2:10" x14ac:dyDescent="0.3">
      <c r="B76" s="26"/>
      <c r="C76" s="36"/>
      <c r="D76" s="47"/>
      <c r="E76" s="47"/>
      <c r="F76" s="47"/>
      <c r="G76" s="47"/>
      <c r="H76" s="47"/>
      <c r="I76" s="47"/>
      <c r="J76" s="47"/>
    </row>
    <row r="77" spans="2:10" x14ac:dyDescent="0.3">
      <c r="B77" s="26"/>
      <c r="C77" s="36"/>
      <c r="D77" s="47"/>
      <c r="E77" s="47"/>
      <c r="F77" s="47"/>
      <c r="G77" s="47"/>
      <c r="H77" s="47"/>
      <c r="I77" s="47"/>
      <c r="J77" s="47"/>
    </row>
    <row r="78" spans="2:10" x14ac:dyDescent="0.3">
      <c r="B78" s="26"/>
      <c r="C78" s="36"/>
      <c r="D78" s="47"/>
      <c r="E78" s="47"/>
      <c r="F78" s="47"/>
      <c r="G78" s="47"/>
      <c r="H78" s="47"/>
      <c r="I78" s="47"/>
      <c r="J78" s="47"/>
    </row>
    <row r="79" spans="2:10" x14ac:dyDescent="0.3">
      <c r="B79" s="26"/>
      <c r="C79" s="36"/>
      <c r="D79" s="47"/>
      <c r="E79" s="47"/>
      <c r="F79" s="47"/>
      <c r="G79" s="47"/>
      <c r="H79" s="47"/>
      <c r="I79" s="47"/>
      <c r="J79" s="47"/>
    </row>
    <row r="80" spans="2:10" x14ac:dyDescent="0.3">
      <c r="B80" s="26"/>
      <c r="C80" s="36"/>
      <c r="D80" s="47"/>
      <c r="E80" s="47"/>
      <c r="F80" s="47"/>
      <c r="G80" s="47"/>
      <c r="H80" s="47"/>
      <c r="I80" s="47"/>
      <c r="J80" s="47"/>
    </row>
    <row r="81" spans="2:10" x14ac:dyDescent="0.3">
      <c r="B81" s="26"/>
      <c r="C81" s="36"/>
      <c r="D81" s="47"/>
      <c r="E81" s="47"/>
      <c r="F81" s="47"/>
      <c r="G81" s="47"/>
      <c r="H81" s="47"/>
      <c r="I81" s="47"/>
      <c r="J81" s="47"/>
    </row>
    <row r="82" spans="2:10" x14ac:dyDescent="0.3">
      <c r="B82" s="26"/>
      <c r="C82" s="36"/>
      <c r="D82" s="47"/>
      <c r="E82" s="47"/>
      <c r="F82" s="47"/>
      <c r="G82" s="47"/>
      <c r="H82" s="47"/>
      <c r="I82" s="47"/>
      <c r="J82" s="47"/>
    </row>
    <row r="83" spans="2:10" x14ac:dyDescent="0.3">
      <c r="B83" s="26"/>
      <c r="C83" s="36"/>
      <c r="D83" s="47"/>
      <c r="E83" s="47"/>
      <c r="F83" s="47"/>
      <c r="G83" s="47"/>
      <c r="H83" s="47"/>
      <c r="I83" s="47"/>
      <c r="J83" s="47"/>
    </row>
  </sheetData>
  <mergeCells count="10">
    <mergeCell ref="G5:G6"/>
    <mergeCell ref="H5:H6"/>
    <mergeCell ref="I5:I6"/>
    <mergeCell ref="J5:J6"/>
    <mergeCell ref="F5:F6"/>
    <mergeCell ref="E5:E6"/>
    <mergeCell ref="B5:B6"/>
    <mergeCell ref="C5:C6"/>
    <mergeCell ref="B2:C2"/>
    <mergeCell ref="D5:D6"/>
  </mergeCells>
  <conditionalFormatting sqref="J7:J42">
    <cfRule type="cellIs" dxfId="8" priority="1" operator="equal">
      <formula>"OVERDUE"</formula>
    </cfRule>
    <cfRule type="cellIs" dxfId="7" priority="2" operator="equal">
      <formula>"OPEN"</formula>
    </cfRule>
    <cfRule type="cellIs" dxfId="6" priority="3" operator="equal">
      <formula>"CLOSED"</formula>
    </cfRule>
  </conditionalFormatting>
  <conditionalFormatting sqref="D19:I19 D9:F9 D42 G42:I42 D41:I41 D38:D40 G38:I40 D37:I37 D20:D36 G20:I36 D14:D18 G15:I18 D13:F13 D12 D11:F11 D10 D8">
    <cfRule type="containsText" dxfId="5" priority="715" operator="containsText" text="G">
      <formula>NOT(ISERROR(SEARCH("G",D8)))</formula>
    </cfRule>
    <cfRule type="containsText" dxfId="4" priority="716" operator="containsText" text="A">
      <formula>NOT(ISERROR(SEARCH("A",D8)))</formula>
    </cfRule>
    <cfRule type="containsText" dxfId="3" priority="717" operator="containsText" text="R">
      <formula>NOT(ISERROR(SEARCH("R",D8)))</formula>
    </cfRule>
    <cfRule type="expression" dxfId="2" priority="718" stopIfTrue="1">
      <formula>#REF!="A"</formula>
    </cfRule>
    <cfRule type="expression" dxfId="1" priority="719" stopIfTrue="1">
      <formula>#REF!="G"</formula>
    </cfRule>
    <cfRule type="expression" dxfId="0" priority="720" stopIfTrue="1">
      <formula>#REF!="R"</formula>
    </cfRule>
  </conditionalFormatting>
  <hyperlinks>
    <hyperlink ref="B33" location="_Toc288647344" display="_Toc288647344"/>
  </hyperlinks>
  <printOptions horizontalCentered="1" verticalCentered="1"/>
  <pageMargins left="0.31496062992125984" right="0.31496062992125984" top="0.35433070866141736" bottom="0.35433070866141736" header="0.31496062992125984" footer="0.31496062992125984"/>
  <pageSetup paperSize="8"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How to guide</vt:lpstr>
      <vt:lpstr>Compliance Self Assessment</vt:lpstr>
      <vt:lpstr>Data</vt:lpstr>
      <vt:lpstr>Result Chart</vt:lpstr>
      <vt:lpstr>Compliance Plan</vt:lpstr>
      <vt:lpstr>'Compliance Plan'!Print_Area</vt:lpstr>
      <vt:lpstr>'Compliance Self Assessment'!Print_Area</vt:lpstr>
      <vt:lpstr>'How to guide'!Print_Area</vt:lpstr>
      <vt:lpstr>'Result Chart'!Print_Area</vt:lpstr>
    </vt:vector>
  </TitlesOfParts>
  <Company>Rolls-Royce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U505330</dc:creator>
  <cp:lastModifiedBy>Mario Martinez</cp:lastModifiedBy>
  <cp:lastPrinted>2012-07-11T13:00:07Z</cp:lastPrinted>
  <dcterms:created xsi:type="dcterms:W3CDTF">2010-11-12T11:13:10Z</dcterms:created>
  <dcterms:modified xsi:type="dcterms:W3CDTF">2019-03-25T10:28:25Z</dcterms:modified>
</cp:coreProperties>
</file>